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3-2024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4" i="1" l="1"/>
  <c r="E203" i="1"/>
  <c r="E202" i="1"/>
  <c r="E201" i="1"/>
  <c r="E200" i="1"/>
  <c r="E199" i="1"/>
  <c r="E173" i="1" l="1"/>
  <c r="E172" i="1"/>
  <c r="E171" i="1"/>
  <c r="E170" i="1"/>
  <c r="E169" i="1"/>
  <c r="E168" i="1"/>
  <c r="E150" i="1" l="1"/>
  <c r="E149" i="1"/>
  <c r="E148" i="1"/>
  <c r="E147" i="1"/>
  <c r="E146" i="1"/>
  <c r="E145" i="1"/>
  <c r="E139" i="1" l="1"/>
  <c r="E129" i="1" l="1"/>
  <c r="E128" i="1"/>
  <c r="E127" i="1"/>
  <c r="E126" i="1"/>
  <c r="E125" i="1"/>
  <c r="E124" i="1"/>
  <c r="E113" i="1" l="1"/>
  <c r="E112" i="1"/>
  <c r="E111" i="1"/>
  <c r="E110" i="1"/>
  <c r="E109" i="1"/>
  <c r="E108" i="1"/>
  <c r="E101" i="1" l="1"/>
  <c r="E87" i="1" l="1"/>
  <c r="E86" i="1"/>
  <c r="E85" i="1"/>
  <c r="E84" i="1"/>
  <c r="E83" i="1"/>
  <c r="E82" i="1"/>
  <c r="E70" i="1" l="1"/>
  <c r="E60" i="1" l="1"/>
  <c r="E59" i="1"/>
  <c r="E58" i="1"/>
  <c r="E57" i="1"/>
  <c r="E56" i="1"/>
  <c r="E55" i="1"/>
  <c r="E36" i="1" l="1"/>
  <c r="E35" i="1"/>
  <c r="E34" i="1"/>
  <c r="E33" i="1"/>
  <c r="E32" i="1"/>
  <c r="E31" i="1"/>
  <c r="F11" i="1" l="1"/>
  <c r="E17" i="1" l="1"/>
  <c r="E16" i="1"/>
  <c r="E15" i="1"/>
  <c r="E14" i="1"/>
  <c r="E13" i="1"/>
  <c r="E12" i="1"/>
  <c r="F12" i="1" s="1"/>
  <c r="F13" i="1" s="1"/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</calcChain>
</file>

<file path=xl/sharedStrings.xml><?xml version="1.0" encoding="utf-8"?>
<sst xmlns="http://schemas.openxmlformats.org/spreadsheetml/2006/main" count="261" uniqueCount="130">
  <si>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</si>
  <si>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</si>
  <si>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</si>
  <si>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</si>
  <si>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</si>
  <si>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</si>
  <si>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</si>
  <si>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2024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</si>
  <si>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2023</t>
    </r>
  </si>
  <si>
    <t>District 1 Councilmember Andria Tupola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</si>
  <si>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</si>
  <si>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</si>
  <si>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</si>
  <si>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</si>
  <si>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</si>
  <si>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</si>
  <si>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</si>
  <si>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</si>
  <si>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</si>
  <si>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</si>
  <si>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</si>
  <si>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</si>
  <si>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t>CELLULAR; T. Tapeni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</si>
  <si>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2023</t>
    </r>
  </si>
  <si>
    <t>24 - 33</t>
  </si>
  <si>
    <t>Mailchimp for May 2023</t>
  </si>
  <si>
    <t>Mailchimp for June 2023</t>
  </si>
  <si>
    <t>Mailchimp for July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</si>
  <si>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2023</t>
    </r>
  </si>
  <si>
    <t>24 - 73</t>
  </si>
  <si>
    <t>24 - 74</t>
  </si>
  <si>
    <t>24 - 75</t>
  </si>
  <si>
    <t>24 - 76</t>
  </si>
  <si>
    <t>Bottled water, chips &amp; ice for Community Town Hall Meeting</t>
  </si>
  <si>
    <t>24 - 77</t>
  </si>
  <si>
    <t>24 - 78</t>
  </si>
  <si>
    <t>24 - 79</t>
  </si>
  <si>
    <t>3 leis for Skyline opening for DTS Director &amp; Deputy Director &amp; HART ED and CEO</t>
  </si>
  <si>
    <t>Bottled water &amp; refreshment for rent &amp; utility help for new applicants program</t>
  </si>
  <si>
    <t>24 - 80</t>
  </si>
  <si>
    <t>Trash bags, bottled water &amp; refreshments for Community Clean Up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</si>
  <si>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2023</t>
    </r>
  </si>
  <si>
    <t>Blue emboss certificate folder landscape</t>
  </si>
  <si>
    <t>24 - 146</t>
  </si>
  <si>
    <t>33,896 budget newsletters mailed to District 1 households</t>
  </si>
  <si>
    <t>24 - 149</t>
  </si>
  <si>
    <t>1 lei for District 1 Youth Commission member swearing in on 10/17/23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</si>
  <si>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2023</t>
    </r>
  </si>
  <si>
    <t>24 - 162</t>
  </si>
  <si>
    <t>Video content &amp; editing services for August 2023</t>
  </si>
  <si>
    <t>24 - 163</t>
  </si>
  <si>
    <t>24 - 164</t>
  </si>
  <si>
    <t>24 - 165</t>
  </si>
  <si>
    <t>24 - 166</t>
  </si>
  <si>
    <t>INTENT TO TRAVEL 2023 ALEC States &amp; National Policy Summit Scottsdale, AZ 11/28 - 30/23</t>
  </si>
  <si>
    <t>INTENT TO TRAVEL 2023 ALEC States &amp; National Policy Summit Scottsdale, AZ 11/28 - 30/23 M. Sarabano - Garcia</t>
  </si>
  <si>
    <t>INTENT TO TRAVEL 2023 ALEC States &amp; National Policy Summit Scottsdale, AZ 11/28 - 30/23 T. Suemori</t>
  </si>
  <si>
    <t>INTENT TO TRAVEL 2023 ALEC States &amp; National Policy Summit Scottsdale, AZ 11/28 - 30/23 K. Coakley</t>
  </si>
  <si>
    <t>24 - 167</t>
  </si>
  <si>
    <t>Mailchimp for August 2023</t>
  </si>
  <si>
    <t>Mailchimp for September 2023</t>
  </si>
  <si>
    <t>Mailchimp for October 2023</t>
  </si>
  <si>
    <t>24 - 170</t>
  </si>
  <si>
    <t>REGISTRATION 2023 ALEC States &amp; National Policy Summit Scottsdale, AZ 11/28 - 30/23</t>
  </si>
  <si>
    <t>REGISTRATION 2023 ALEC States &amp; National Policy Summit Scottsdale, AZ 11/28 - 30/23 M. Sarabano - Garcia</t>
  </si>
  <si>
    <t>REGISTRATION 2023 ALEC States &amp; National Policy Summit Scottsdale, AZ 11/28 - 30/23 T. Suemori</t>
  </si>
  <si>
    <t>REGISTRATION 2023 ALEC States &amp; National Policy Summit Scottsdale, AZ 11/28 - 30/23 K. Coakley</t>
  </si>
  <si>
    <t>24 - 173</t>
  </si>
  <si>
    <t>1 year subscription to Zoom One Pro &amp; Webinar 500 9/27/23 - 9/26/24</t>
  </si>
  <si>
    <t>24 - 188</t>
  </si>
  <si>
    <t>AIRFARE 2023 ALEC States &amp; National Policy Summit Scottsdale, AZ 11/28 - 30/23</t>
  </si>
  <si>
    <t>AIRFARE 2023 ALEC States &amp; National Policy Summit Scottsdale, AZ 11/28 - 30/23 M. Sarabano - Garcia</t>
  </si>
  <si>
    <t>AIRFARE 2023 ALEC States &amp; National Policy Summit Scottsdale, AZ 11/28 - 30/23 T. Suemori</t>
  </si>
  <si>
    <t>AIRFARE 2023 ALEC States &amp; National Policy Summit Scottsdale, AZ 11/28 - 30/23 K. Coakley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</si>
  <si>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2023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</si>
  <si>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2024</t>
    </r>
  </si>
  <si>
    <t>Ream of copier paper parchment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</si>
  <si>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2024</t>
    </r>
  </si>
  <si>
    <t>Mailchimp for November 2023</t>
  </si>
  <si>
    <t>Mailchimp for December 2023</t>
  </si>
  <si>
    <t>Bottled water and ice for Depots to Ulehawa Beach Park Clean Up</t>
  </si>
  <si>
    <t>INTENT TO TRAVEL 2023 ALEC States &amp; National Policy Summit Scottsdale, AZ 11/28 - 30/23 T. Suemori (see ACA 24 - 165)</t>
  </si>
  <si>
    <t>COMPLETED TRAVEL 2023 ALEC States &amp; National Policy Summit Scottsdale, AZ 11/28 - 30/23 T. Suemori</t>
  </si>
  <si>
    <t>INTENT TO TRAVEL 2023 ALEC States &amp; National Policy Summit Scottsdale, AZ 11/28 - 30/23 (see ACA 24 - 163)</t>
  </si>
  <si>
    <t>COMPLETED TRAVEL 2023 ALEC States &amp; National Policy Summit Scottsdale, AZ 11/28 - 30/23</t>
  </si>
  <si>
    <t>24 - 275</t>
  </si>
  <si>
    <t>INTENT TO TRAVEL 2023 ALEC States &amp; National Policy Summit Scottsdale, AZ 11/28 - 30/23 K. Coakley (see ACA 24 - 166)</t>
  </si>
  <si>
    <t>COMPLETED TRAVEL 2023 ALEC States &amp; National Policy Summit Scottsdale, AZ 11/28 - 30/23 K. Coakley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</si>
  <si>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2024</t>
    </r>
  </si>
  <si>
    <t>Mailchimp for February 2024</t>
  </si>
  <si>
    <t>PRINTING; Business cards K. Olomua</t>
  </si>
  <si>
    <t>24 - 284</t>
  </si>
  <si>
    <t>24 - 285</t>
  </si>
  <si>
    <t>3 picture frames for Honorary Certificates</t>
  </si>
  <si>
    <t>24 - 286</t>
  </si>
  <si>
    <t>3 leis for Stop Hum Trafficking Conference on 2/7/24 at 10:00 am in Hilo, Hawaii</t>
  </si>
  <si>
    <t>24 - 287</t>
  </si>
  <si>
    <t>4 leis for Stop Hum Trafficking Conference on 2/7/24 at 10:00 am in Hilo, Hawaii</t>
  </si>
  <si>
    <t>24 - 288</t>
  </si>
  <si>
    <t>1 lei for Stop Hum Trafficking Conference on 2/7/24 at 10:00 am in Hilo, Hawaii</t>
  </si>
  <si>
    <t>24 - 289</t>
  </si>
  <si>
    <t>2 boxes trash bags &amp; 2 boxes gloves for Kalanianaole &amp; Maunalahilahi beach clean up on 11/18/23</t>
  </si>
  <si>
    <t xml:space="preserve">16 leis for 2024 Westside Homeless Symposium guest speakers &amp; HC recipients </t>
  </si>
  <si>
    <t>24 - 299</t>
  </si>
  <si>
    <t>24 - 300</t>
  </si>
  <si>
    <t>Gloves, bottled water, chips &amp; ice for volunteers for Depots to Ulehawa beach clean up on 1/13/24 at 8:30 am</t>
  </si>
  <si>
    <t>Sandwiches &amp; malasadas for 2024 Westside Homeless Symposium attendees</t>
  </si>
  <si>
    <t>24 - 301</t>
  </si>
  <si>
    <t>2 coffee traveler for 2024 Westside Homeless Symposium attendees</t>
  </si>
  <si>
    <t>Refreshments for 2024 Stop Human Trafficking Conference &amp; Community Outreach attendees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</si>
  <si>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2024</t>
    </r>
  </si>
  <si>
    <t>INTENT TO TRAVEL 2023 ALEC States &amp; National Policy Summit Scottsdale, AZ 11/28 - 30/23 M. Sarabano - Garcia (see ACA 24 - 164)</t>
  </si>
  <si>
    <t>COMPLETED TRAVEL 2023 ALEC States &amp; National Policy Summit Scottsdale, AZ 11/28 - 30/23 M. Sarabano - Garcia</t>
  </si>
  <si>
    <t>24 - 257</t>
  </si>
  <si>
    <t>24 - 260</t>
  </si>
  <si>
    <t>24 - 272</t>
  </si>
  <si>
    <t>24 - 274</t>
  </si>
  <si>
    <t>24 - 279</t>
  </si>
  <si>
    <t>24 - 283</t>
  </si>
  <si>
    <t>24 - 298</t>
  </si>
  <si>
    <t>24 - 318</t>
  </si>
  <si>
    <t>24 - 319</t>
  </si>
  <si>
    <r>
      <t xml:space="preserve">Current as of </t>
    </r>
    <r>
      <rPr>
        <b/>
        <sz val="11"/>
        <color theme="1"/>
        <rFont val="Calibri"/>
        <family val="2"/>
        <scheme val="minor"/>
      </rPr>
      <t>April 30,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</si>
  <si>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2024</t>
    </r>
  </si>
  <si>
    <t>1 lei for Honorary Certficate recipient at 6/7/23 Council meeting</t>
  </si>
  <si>
    <t>2 leis for Honorary Certficate recipients at 6/7/23 Council meeting</t>
  </si>
  <si>
    <t>1 lei for Honorary Certficate recipient at 9/6/23 Council meeting &amp; Director confirmation</t>
  </si>
  <si>
    <t>5 leis for Honorary Certficate recipients at 8/9/23 Council meeting</t>
  </si>
  <si>
    <t>3 leis for Honorary Certficate recpiients at 2/28/24 Council meeting</t>
  </si>
  <si>
    <t>1 frame for Honorary Certficate recipient at 3/25/24 Council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</si>
</sst>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topLeftCell="A194" workbookViewId="0">
      <selection activeCell="H194" sqref="H1:I1048576"/>
    </sheetView>
  </sheetViews>
  <sheetFormatPr defaultRowHeight="15" x14ac:dyDescent="0.25"/>
  <cols>
    <col min="1" max="1" width="10.5703125" bestFit="1" customWidth="1"/>
    <col min="2" max="2" width="108.28515625" customWidth="1"/>
    <col min="4" max="4" width="9.140625" bestFit="1" customWidth="1"/>
    <col min="5" max="5" width="10.14062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122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45108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45138</v>
      </c>
      <c r="B11" t="s">
        <v>10</v>
      </c>
      <c r="C11">
        <v>1</v>
      </c>
      <c r="D11" s="2">
        <v>350</v>
      </c>
      <c r="E11" s="2">
        <v>350</v>
      </c>
      <c r="F11" s="2">
        <f>SUM(F7-E11)</f>
        <v>24650</v>
      </c>
    </row>
    <row r="12" spans="1:7" x14ac:dyDescent="0.25">
      <c r="A12" s="1">
        <v>45138</v>
      </c>
      <c r="B12" t="s">
        <v>11</v>
      </c>
      <c r="C12">
        <v>230</v>
      </c>
      <c r="D12" s="3">
        <v>5.2300000000000003E-3</v>
      </c>
      <c r="E12" s="2">
        <f t="shared" ref="E12:E17" si="0">SUM(C12*D12)</f>
        <v>1.2029000000000001</v>
      </c>
      <c r="F12" s="2">
        <f>SUM(F11-E12)</f>
        <v>24648.7971</v>
      </c>
    </row>
    <row r="13" spans="1:7" x14ac:dyDescent="0.25">
      <c r="A13" s="1">
        <v>45138</v>
      </c>
      <c r="B13" t="s">
        <v>12</v>
      </c>
      <c r="C13">
        <v>183</v>
      </c>
      <c r="D13" s="3">
        <v>5.2249999999999998E-2</v>
      </c>
      <c r="E13" s="2">
        <f t="shared" si="0"/>
        <v>9.56175</v>
      </c>
      <c r="F13" s="2">
        <f t="shared" ref="F13:F23" si="1">SUM(F12-E13)</f>
        <v>24639.235349999999</v>
      </c>
    </row>
    <row r="14" spans="1:7" x14ac:dyDescent="0.25">
      <c r="A14" s="1">
        <v>45138</v>
      </c>
      <c r="B14" t="s">
        <v>13</v>
      </c>
      <c r="C14">
        <v>151</v>
      </c>
      <c r="D14" s="3">
        <v>5.2300000000000003E-3</v>
      </c>
      <c r="E14" s="2">
        <f t="shared" si="0"/>
        <v>0.78973000000000004</v>
      </c>
      <c r="F14" s="2">
        <f t="shared" si="1"/>
        <v>24638.445619999999</v>
      </c>
    </row>
    <row r="15" spans="1:7" x14ac:dyDescent="0.25">
      <c r="A15" s="1">
        <v>45138</v>
      </c>
      <c r="B15" t="s">
        <v>14</v>
      </c>
      <c r="C15">
        <v>66</v>
      </c>
      <c r="D15" s="3">
        <v>5.2249999999999998E-2</v>
      </c>
      <c r="E15" s="2">
        <f t="shared" si="0"/>
        <v>3.4484999999999997</v>
      </c>
      <c r="F15" s="2">
        <f t="shared" si="1"/>
        <v>24634.99712</v>
      </c>
    </row>
    <row r="16" spans="1:7" x14ac:dyDescent="0.25">
      <c r="A16" s="1">
        <v>45138</v>
      </c>
      <c r="B16" t="s">
        <v>15</v>
      </c>
      <c r="C16">
        <v>19</v>
      </c>
      <c r="D16" s="3">
        <v>5.5399999999999998E-3</v>
      </c>
      <c r="E16" s="2">
        <f t="shared" si="0"/>
        <v>0.10525999999999999</v>
      </c>
      <c r="F16" s="2">
        <f t="shared" si="1"/>
        <v>24634.89186</v>
      </c>
    </row>
    <row r="17" spans="1:7" x14ac:dyDescent="0.25">
      <c r="A17" s="1">
        <v>45138</v>
      </c>
      <c r="B17" t="s">
        <v>16</v>
      </c>
      <c r="C17">
        <v>284</v>
      </c>
      <c r="D17" s="3">
        <v>4.3889999999999998E-2</v>
      </c>
      <c r="E17" s="2">
        <f t="shared" si="0"/>
        <v>12.46476</v>
      </c>
      <c r="F17" s="2">
        <f t="shared" si="1"/>
        <v>24622.427100000001</v>
      </c>
    </row>
    <row r="18" spans="1:7" x14ac:dyDescent="0.25">
      <c r="A18" s="1">
        <v>45138</v>
      </c>
      <c r="B18" t="s">
        <v>17</v>
      </c>
      <c r="C18">
        <v>0</v>
      </c>
      <c r="E18" s="2">
        <v>0</v>
      </c>
      <c r="F18" s="2">
        <f t="shared" si="1"/>
        <v>24622.427100000001</v>
      </c>
    </row>
    <row r="19" spans="1:7" x14ac:dyDescent="0.25">
      <c r="A19" s="1">
        <v>45138</v>
      </c>
      <c r="B19" t="s">
        <v>18</v>
      </c>
      <c r="C19">
        <v>0</v>
      </c>
      <c r="D19" s="2">
        <v>0</v>
      </c>
      <c r="E19" s="2">
        <v>0</v>
      </c>
      <c r="F19" s="2">
        <f t="shared" si="1"/>
        <v>24622.427100000001</v>
      </c>
    </row>
    <row r="20" spans="1:7" x14ac:dyDescent="0.25">
      <c r="A20" s="1">
        <v>45138</v>
      </c>
      <c r="B20" t="s">
        <v>19</v>
      </c>
      <c r="C20">
        <v>1</v>
      </c>
      <c r="D20" s="2">
        <v>0</v>
      </c>
      <c r="E20" s="2">
        <v>0</v>
      </c>
      <c r="F20" s="2">
        <f t="shared" si="1"/>
        <v>24622.427100000001</v>
      </c>
    </row>
    <row r="21" spans="1:7" x14ac:dyDescent="0.25">
      <c r="A21" s="1">
        <v>45138</v>
      </c>
      <c r="B21" t="s">
        <v>20</v>
      </c>
      <c r="C21">
        <v>0</v>
      </c>
      <c r="D21" s="2">
        <v>0</v>
      </c>
      <c r="E21" s="2">
        <v>0</v>
      </c>
      <c r="F21" s="2">
        <f t="shared" si="1"/>
        <v>24622.427100000001</v>
      </c>
    </row>
    <row r="22" spans="1:7" x14ac:dyDescent="0.25">
      <c r="A22" s="1">
        <v>45138</v>
      </c>
      <c r="B22" t="s">
        <v>21</v>
      </c>
      <c r="C22">
        <v>0</v>
      </c>
      <c r="D22" s="2">
        <v>0</v>
      </c>
      <c r="E22" s="2">
        <v>0</v>
      </c>
      <c r="F22" s="2">
        <f t="shared" si="1"/>
        <v>24622.427100000001</v>
      </c>
    </row>
    <row r="23" spans="1:7" x14ac:dyDescent="0.25">
      <c r="A23" s="1">
        <v>45138</v>
      </c>
      <c r="B23" t="s">
        <v>22</v>
      </c>
      <c r="C23">
        <v>1</v>
      </c>
      <c r="D23" s="2">
        <v>49.88</v>
      </c>
      <c r="E23" s="2">
        <v>49.88</v>
      </c>
      <c r="F23" s="2">
        <f t="shared" si="1"/>
        <v>24572.5471</v>
      </c>
    </row>
    <row r="25" spans="1:7" x14ac:dyDescent="0.25">
      <c r="B25" t="s">
        <v>23</v>
      </c>
    </row>
    <row r="27" spans="1:7" x14ac:dyDescent="0.25">
      <c r="A27" s="1">
        <v>45153</v>
      </c>
      <c r="B27" t="s">
        <v>25</v>
      </c>
      <c r="D27" s="2"/>
      <c r="E27" s="2">
        <v>72.25</v>
      </c>
      <c r="F27" s="2">
        <f>SUM(F23 - E27)</f>
        <v>24500.2971</v>
      </c>
      <c r="G27" t="s">
        <v>24</v>
      </c>
    </row>
    <row r="28" spans="1:7" x14ac:dyDescent="0.25">
      <c r="A28" s="1">
        <v>45153</v>
      </c>
      <c r="B28" t="s">
        <v>26</v>
      </c>
      <c r="D28" s="2"/>
      <c r="E28" s="2">
        <v>72.25</v>
      </c>
      <c r="F28" s="2">
        <f>SUM(F27-E28)</f>
        <v>24428.0471</v>
      </c>
      <c r="G28" t="s">
        <v>24</v>
      </c>
    </row>
    <row r="29" spans="1:7" x14ac:dyDescent="0.25">
      <c r="A29" s="1">
        <v>45153</v>
      </c>
      <c r="B29" t="s">
        <v>27</v>
      </c>
      <c r="D29" s="2"/>
      <c r="E29" s="2">
        <v>72.25</v>
      </c>
      <c r="F29" s="2">
        <f>SUM(F28-E29)</f>
        <v>24355.7971</v>
      </c>
      <c r="G29" t="s">
        <v>24</v>
      </c>
    </row>
    <row r="30" spans="1:7" x14ac:dyDescent="0.25">
      <c r="A30" s="1">
        <v>45169</v>
      </c>
      <c r="B30" t="s">
        <v>10</v>
      </c>
      <c r="C30">
        <v>1</v>
      </c>
      <c r="D30" s="2">
        <v>350</v>
      </c>
      <c r="E30" s="2">
        <v>350</v>
      </c>
      <c r="F30" s="2">
        <f t="shared" ref="F30:F42" si="2">SUM(F29-E30)</f>
        <v>24005.7971</v>
      </c>
    </row>
    <row r="31" spans="1:7" x14ac:dyDescent="0.25">
      <c r="A31" s="1">
        <v>45169</v>
      </c>
      <c r="B31" t="s">
        <v>11</v>
      </c>
      <c r="C31">
        <v>2617</v>
      </c>
      <c r="D31" s="3">
        <v>5.2300000000000003E-3</v>
      </c>
      <c r="E31" s="2">
        <f t="shared" ref="E31:E36" si="3">SUM(C31*D31)</f>
        <v>13.686910000000001</v>
      </c>
      <c r="F31" s="2">
        <f t="shared" si="2"/>
        <v>23992.110189999999</v>
      </c>
    </row>
    <row r="32" spans="1:7" x14ac:dyDescent="0.25">
      <c r="A32" s="1">
        <v>45169</v>
      </c>
      <c r="B32" t="s">
        <v>12</v>
      </c>
      <c r="C32">
        <v>11</v>
      </c>
      <c r="D32" s="3">
        <v>5.2249999999999998E-2</v>
      </c>
      <c r="E32" s="2">
        <f t="shared" si="3"/>
        <v>0.57474999999999998</v>
      </c>
      <c r="F32" s="2">
        <f t="shared" si="2"/>
        <v>23991.53544</v>
      </c>
    </row>
    <row r="33" spans="1:7" x14ac:dyDescent="0.25">
      <c r="A33" s="1">
        <v>45169</v>
      </c>
      <c r="B33" t="s">
        <v>13</v>
      </c>
      <c r="C33">
        <v>0</v>
      </c>
      <c r="D33" s="3">
        <v>5.2300000000000003E-3</v>
      </c>
      <c r="E33" s="2">
        <f t="shared" si="3"/>
        <v>0</v>
      </c>
      <c r="F33" s="2">
        <f t="shared" si="2"/>
        <v>23991.53544</v>
      </c>
    </row>
    <row r="34" spans="1:7" x14ac:dyDescent="0.25">
      <c r="A34" s="1">
        <v>45169</v>
      </c>
      <c r="B34" t="s">
        <v>14</v>
      </c>
      <c r="C34">
        <v>0</v>
      </c>
      <c r="D34" s="3">
        <v>5.2249999999999998E-2</v>
      </c>
      <c r="E34" s="2">
        <f t="shared" si="3"/>
        <v>0</v>
      </c>
      <c r="F34" s="2">
        <f t="shared" si="2"/>
        <v>23991.53544</v>
      </c>
    </row>
    <row r="35" spans="1:7" x14ac:dyDescent="0.25">
      <c r="A35" s="1">
        <v>45169</v>
      </c>
      <c r="B35" t="s">
        <v>15</v>
      </c>
      <c r="C35">
        <v>1484</v>
      </c>
      <c r="D35" s="3">
        <v>5.5399999999999998E-3</v>
      </c>
      <c r="E35" s="2">
        <f t="shared" si="3"/>
        <v>8.2213599999999989</v>
      </c>
      <c r="F35" s="2">
        <f t="shared" si="2"/>
        <v>23983.31408</v>
      </c>
    </row>
    <row r="36" spans="1:7" x14ac:dyDescent="0.25">
      <c r="A36" s="1">
        <v>45169</v>
      </c>
      <c r="B36" t="s">
        <v>16</v>
      </c>
      <c r="C36">
        <v>1387</v>
      </c>
      <c r="D36" s="3">
        <v>4.3889999999999998E-2</v>
      </c>
      <c r="E36" s="2">
        <f t="shared" si="3"/>
        <v>60.875429999999994</v>
      </c>
      <c r="F36" s="2">
        <f t="shared" si="2"/>
        <v>23922.43865</v>
      </c>
    </row>
    <row r="37" spans="1:7" x14ac:dyDescent="0.25">
      <c r="A37" s="1">
        <v>45169</v>
      </c>
      <c r="B37" t="s">
        <v>17</v>
      </c>
      <c r="C37">
        <v>16</v>
      </c>
      <c r="E37" s="2">
        <v>10.08</v>
      </c>
      <c r="F37" s="2">
        <f t="shared" si="2"/>
        <v>23912.358649999998</v>
      </c>
    </row>
    <row r="38" spans="1:7" x14ac:dyDescent="0.25">
      <c r="A38" s="1">
        <v>45169</v>
      </c>
      <c r="B38" t="s">
        <v>18</v>
      </c>
      <c r="C38">
        <v>0</v>
      </c>
      <c r="D38" s="2">
        <v>0</v>
      </c>
      <c r="E38" s="2">
        <v>0</v>
      </c>
      <c r="F38" s="2">
        <f t="shared" si="2"/>
        <v>23912.358649999998</v>
      </c>
    </row>
    <row r="39" spans="1:7" x14ac:dyDescent="0.25">
      <c r="A39" s="1">
        <v>45169</v>
      </c>
      <c r="B39" t="s">
        <v>19</v>
      </c>
      <c r="C39">
        <v>3</v>
      </c>
      <c r="D39" s="2">
        <v>0</v>
      </c>
      <c r="E39" s="2">
        <v>0</v>
      </c>
      <c r="F39" s="2">
        <f t="shared" si="2"/>
        <v>23912.358649999998</v>
      </c>
    </row>
    <row r="40" spans="1:7" x14ac:dyDescent="0.25">
      <c r="A40" s="1">
        <v>45169</v>
      </c>
      <c r="B40" t="s">
        <v>20</v>
      </c>
      <c r="C40">
        <v>0</v>
      </c>
      <c r="D40" s="2">
        <v>0</v>
      </c>
      <c r="E40" s="2">
        <v>0</v>
      </c>
      <c r="F40" s="2">
        <f t="shared" si="2"/>
        <v>23912.358649999998</v>
      </c>
    </row>
    <row r="41" spans="1:7" x14ac:dyDescent="0.25">
      <c r="A41" s="1">
        <v>45169</v>
      </c>
      <c r="B41" t="s">
        <v>21</v>
      </c>
      <c r="C41">
        <v>0</v>
      </c>
      <c r="D41" s="2">
        <v>0</v>
      </c>
      <c r="E41" s="2">
        <v>0</v>
      </c>
      <c r="F41" s="2">
        <f t="shared" si="2"/>
        <v>23912.358649999998</v>
      </c>
    </row>
    <row r="42" spans="1:7" x14ac:dyDescent="0.25">
      <c r="A42" s="1">
        <v>45169</v>
      </c>
      <c r="B42" t="s">
        <v>22</v>
      </c>
      <c r="C42">
        <v>1</v>
      </c>
      <c r="D42" s="2">
        <v>49.96</v>
      </c>
      <c r="E42" s="2">
        <v>49.96</v>
      </c>
      <c r="F42" s="2">
        <f t="shared" si="2"/>
        <v>23862.398649999999</v>
      </c>
    </row>
    <row r="44" spans="1:7" x14ac:dyDescent="0.25">
      <c r="B44" t="s">
        <v>28</v>
      </c>
    </row>
    <row r="46" spans="1:7" x14ac:dyDescent="0.25">
      <c r="A46" s="1">
        <v>45177</v>
      </c>
      <c r="B46" t="s">
        <v>124</v>
      </c>
      <c r="E46" s="2">
        <v>23.03</v>
      </c>
      <c r="F46" s="2">
        <f>SUM(F42-E46)</f>
        <v>23839.36865</v>
      </c>
      <c r="G46" t="s">
        <v>29</v>
      </c>
    </row>
    <row r="47" spans="1:7" x14ac:dyDescent="0.25">
      <c r="A47" s="1">
        <v>45177</v>
      </c>
      <c r="B47" t="s">
        <v>125</v>
      </c>
      <c r="E47" s="2">
        <v>30</v>
      </c>
      <c r="F47" s="2">
        <f>SUM(F46-E47)</f>
        <v>23809.36865</v>
      </c>
      <c r="G47" t="s">
        <v>30</v>
      </c>
    </row>
    <row r="48" spans="1:7" x14ac:dyDescent="0.25">
      <c r="A48" s="1">
        <v>45177</v>
      </c>
      <c r="B48" t="s">
        <v>126</v>
      </c>
      <c r="E48" s="2">
        <v>40</v>
      </c>
      <c r="F48" s="2">
        <f t="shared" ref="F48:F66" si="4">SUM(F47-E48)</f>
        <v>23769.36865</v>
      </c>
      <c r="G48" t="s">
        <v>31</v>
      </c>
    </row>
    <row r="49" spans="1:7" x14ac:dyDescent="0.25">
      <c r="A49" s="1">
        <v>45177</v>
      </c>
      <c r="B49" t="s">
        <v>33</v>
      </c>
      <c r="E49" s="2">
        <v>44.09</v>
      </c>
      <c r="F49" s="2">
        <f t="shared" si="4"/>
        <v>23725.27865</v>
      </c>
      <c r="G49" t="s">
        <v>32</v>
      </c>
    </row>
    <row r="50" spans="1:7" x14ac:dyDescent="0.25">
      <c r="A50" s="1">
        <v>45177</v>
      </c>
      <c r="B50" t="s">
        <v>127</v>
      </c>
      <c r="E50" s="2">
        <v>52.35</v>
      </c>
      <c r="F50" s="2">
        <f t="shared" si="4"/>
        <v>23672.928650000002</v>
      </c>
      <c r="G50" t="s">
        <v>34</v>
      </c>
    </row>
    <row r="51" spans="1:7" x14ac:dyDescent="0.25">
      <c r="A51" s="1">
        <v>45177</v>
      </c>
      <c r="B51" t="s">
        <v>37</v>
      </c>
      <c r="E51" s="2">
        <v>69</v>
      </c>
      <c r="F51" s="2">
        <f t="shared" si="4"/>
        <v>23603.928650000002</v>
      </c>
      <c r="G51" t="s">
        <v>35</v>
      </c>
    </row>
    <row r="52" spans="1:7" x14ac:dyDescent="0.25">
      <c r="A52" s="1">
        <v>45177</v>
      </c>
      <c r="B52" t="s">
        <v>38</v>
      </c>
      <c r="E52" s="2">
        <v>84.1</v>
      </c>
      <c r="F52" s="2">
        <f t="shared" si="4"/>
        <v>23519.828650000003</v>
      </c>
      <c r="G52" t="s">
        <v>36</v>
      </c>
    </row>
    <row r="53" spans="1:7" x14ac:dyDescent="0.25">
      <c r="A53" s="1">
        <v>45177</v>
      </c>
      <c r="B53" t="s">
        <v>40</v>
      </c>
      <c r="E53" s="2">
        <v>95.21</v>
      </c>
      <c r="F53" s="2">
        <f t="shared" si="4"/>
        <v>23424.618650000004</v>
      </c>
      <c r="G53" t="s">
        <v>39</v>
      </c>
    </row>
    <row r="54" spans="1:7" x14ac:dyDescent="0.25">
      <c r="A54" s="1">
        <v>45199</v>
      </c>
      <c r="B54" t="s">
        <v>10</v>
      </c>
      <c r="C54">
        <v>1</v>
      </c>
      <c r="D54" s="2">
        <v>350</v>
      </c>
      <c r="E54" s="2">
        <v>350</v>
      </c>
      <c r="F54" s="2">
        <f t="shared" si="4"/>
        <v>23074.618650000004</v>
      </c>
    </row>
    <row r="55" spans="1:7" x14ac:dyDescent="0.25">
      <c r="A55" s="1">
        <v>45199</v>
      </c>
      <c r="B55" t="s">
        <v>11</v>
      </c>
      <c r="C55">
        <v>295</v>
      </c>
      <c r="D55" s="3">
        <v>5.2300000000000003E-3</v>
      </c>
      <c r="E55" s="2">
        <f t="shared" ref="E55:E60" si="5">SUM(C55*D55)</f>
        <v>1.5428500000000001</v>
      </c>
      <c r="F55" s="2">
        <f t="shared" si="4"/>
        <v>23073.075800000002</v>
      </c>
    </row>
    <row r="56" spans="1:7" x14ac:dyDescent="0.25">
      <c r="A56" s="1">
        <v>45199</v>
      </c>
      <c r="B56" t="s">
        <v>12</v>
      </c>
      <c r="C56">
        <v>894</v>
      </c>
      <c r="D56" s="3">
        <v>5.2249999999999998E-2</v>
      </c>
      <c r="E56" s="2">
        <f t="shared" si="5"/>
        <v>46.711500000000001</v>
      </c>
      <c r="F56" s="2">
        <f t="shared" si="4"/>
        <v>23026.364300000001</v>
      </c>
    </row>
    <row r="57" spans="1:7" x14ac:dyDescent="0.25">
      <c r="A57" s="1">
        <v>45199</v>
      </c>
      <c r="B57" t="s">
        <v>13</v>
      </c>
      <c r="C57">
        <v>79</v>
      </c>
      <c r="D57" s="3">
        <v>5.2300000000000003E-3</v>
      </c>
      <c r="E57" s="2">
        <f t="shared" si="5"/>
        <v>0.41317000000000004</v>
      </c>
      <c r="F57" s="2">
        <f t="shared" si="4"/>
        <v>23025.951130000001</v>
      </c>
    </row>
    <row r="58" spans="1:7" x14ac:dyDescent="0.25">
      <c r="A58" s="1">
        <v>45199</v>
      </c>
      <c r="B58" t="s">
        <v>14</v>
      </c>
      <c r="C58">
        <v>268</v>
      </c>
      <c r="D58" s="3">
        <v>5.2249999999999998E-2</v>
      </c>
      <c r="E58" s="2">
        <f t="shared" si="5"/>
        <v>14.003</v>
      </c>
      <c r="F58" s="2">
        <f t="shared" si="4"/>
        <v>23011.948130000001</v>
      </c>
    </row>
    <row r="59" spans="1:7" x14ac:dyDescent="0.25">
      <c r="A59" s="1">
        <v>45199</v>
      </c>
      <c r="B59" t="s">
        <v>15</v>
      </c>
      <c r="C59">
        <v>1366</v>
      </c>
      <c r="D59" s="3">
        <v>5.5399999999999998E-3</v>
      </c>
      <c r="E59" s="2">
        <f t="shared" si="5"/>
        <v>7.5676399999999999</v>
      </c>
      <c r="F59" s="2">
        <f t="shared" si="4"/>
        <v>23004.38049</v>
      </c>
    </row>
    <row r="60" spans="1:7" x14ac:dyDescent="0.25">
      <c r="A60" s="1">
        <v>45199</v>
      </c>
      <c r="B60" t="s">
        <v>16</v>
      </c>
      <c r="C60">
        <v>1102</v>
      </c>
      <c r="D60" s="3">
        <v>4.3889999999999998E-2</v>
      </c>
      <c r="E60" s="2">
        <f t="shared" si="5"/>
        <v>48.366779999999999</v>
      </c>
      <c r="F60" s="2">
        <f t="shared" si="4"/>
        <v>22956.013709999999</v>
      </c>
    </row>
    <row r="61" spans="1:7" x14ac:dyDescent="0.25">
      <c r="A61" s="1">
        <v>45199</v>
      </c>
      <c r="B61" t="s">
        <v>17</v>
      </c>
      <c r="C61">
        <v>14</v>
      </c>
      <c r="E61" s="2">
        <v>8.82</v>
      </c>
      <c r="F61" s="2">
        <f t="shared" si="4"/>
        <v>22947.19371</v>
      </c>
    </row>
    <row r="62" spans="1:7" x14ac:dyDescent="0.25">
      <c r="A62" s="1">
        <v>45199</v>
      </c>
      <c r="B62" t="s">
        <v>18</v>
      </c>
      <c r="C62">
        <v>0</v>
      </c>
      <c r="D62" s="2">
        <v>0</v>
      </c>
      <c r="E62" s="2">
        <v>0</v>
      </c>
      <c r="F62" s="2">
        <f t="shared" si="4"/>
        <v>22947.19371</v>
      </c>
    </row>
    <row r="63" spans="1:7" x14ac:dyDescent="0.25">
      <c r="A63" s="1">
        <v>45199</v>
      </c>
      <c r="B63" t="s">
        <v>19</v>
      </c>
      <c r="C63">
        <v>0</v>
      </c>
      <c r="D63" s="2">
        <v>0</v>
      </c>
      <c r="E63" s="2">
        <v>0</v>
      </c>
      <c r="F63" s="2">
        <f t="shared" si="4"/>
        <v>22947.19371</v>
      </c>
    </row>
    <row r="64" spans="1:7" x14ac:dyDescent="0.25">
      <c r="A64" s="1">
        <v>45199</v>
      </c>
      <c r="B64" t="s">
        <v>20</v>
      </c>
      <c r="C64">
        <v>0</v>
      </c>
      <c r="D64" s="2">
        <v>0</v>
      </c>
      <c r="E64" s="2">
        <v>0</v>
      </c>
      <c r="F64" s="2">
        <f t="shared" si="4"/>
        <v>22947.19371</v>
      </c>
    </row>
    <row r="65" spans="1:7" x14ac:dyDescent="0.25">
      <c r="A65" s="1">
        <v>45199</v>
      </c>
      <c r="B65" t="s">
        <v>21</v>
      </c>
      <c r="C65">
        <v>0</v>
      </c>
      <c r="D65" s="2">
        <v>0</v>
      </c>
      <c r="E65" s="2">
        <v>0</v>
      </c>
      <c r="F65" s="2">
        <f t="shared" si="4"/>
        <v>22947.19371</v>
      </c>
    </row>
    <row r="66" spans="1:7" x14ac:dyDescent="0.25">
      <c r="A66" s="1">
        <v>45199</v>
      </c>
      <c r="B66" t="s">
        <v>22</v>
      </c>
      <c r="C66">
        <v>1</v>
      </c>
      <c r="D66" s="2">
        <v>50</v>
      </c>
      <c r="E66" s="2">
        <v>50</v>
      </c>
      <c r="F66" s="2">
        <f t="shared" si="4"/>
        <v>22897.19371</v>
      </c>
    </row>
    <row r="68" spans="1:7" x14ac:dyDescent="0.25">
      <c r="B68" t="s">
        <v>41</v>
      </c>
    </row>
    <row r="70" spans="1:7" x14ac:dyDescent="0.25">
      <c r="A70" s="1">
        <v>45205</v>
      </c>
      <c r="B70" t="s">
        <v>42</v>
      </c>
      <c r="C70">
        <v>70</v>
      </c>
      <c r="D70" s="2">
        <v>0.83</v>
      </c>
      <c r="E70" s="2">
        <f>SUM(C70*D70)</f>
        <v>58.099999999999994</v>
      </c>
      <c r="F70" s="2">
        <f>SUM(F66-E70)</f>
        <v>22839.093710000001</v>
      </c>
    </row>
    <row r="71" spans="1:7" x14ac:dyDescent="0.25">
      <c r="A71" s="1">
        <v>45217</v>
      </c>
      <c r="B71" t="s">
        <v>44</v>
      </c>
      <c r="E71" s="2">
        <v>2484.52</v>
      </c>
      <c r="F71" s="2">
        <f>SUM(F70-E71)</f>
        <v>20354.573710000001</v>
      </c>
      <c r="G71" t="s">
        <v>43</v>
      </c>
    </row>
    <row r="72" spans="1:7" x14ac:dyDescent="0.25">
      <c r="A72" s="1">
        <v>45219</v>
      </c>
      <c r="B72" t="s">
        <v>46</v>
      </c>
      <c r="E72" s="2">
        <v>26.18</v>
      </c>
      <c r="F72" s="2">
        <f>SUM(F71-E72)</f>
        <v>20328.39371</v>
      </c>
      <c r="G72" t="s">
        <v>45</v>
      </c>
    </row>
    <row r="73" spans="1:7" x14ac:dyDescent="0.25">
      <c r="A73" s="1">
        <v>45225</v>
      </c>
      <c r="B73" t="s">
        <v>49</v>
      </c>
      <c r="E73" s="2">
        <v>2600</v>
      </c>
      <c r="F73" s="2">
        <f>SUM(F72-E73)</f>
        <v>17728.39371</v>
      </c>
      <c r="G73" t="s">
        <v>48</v>
      </c>
    </row>
    <row r="74" spans="1:7" x14ac:dyDescent="0.25">
      <c r="A74" s="1">
        <v>45226</v>
      </c>
      <c r="B74" t="s">
        <v>54</v>
      </c>
      <c r="E74" s="2">
        <v>2681</v>
      </c>
      <c r="F74" s="2">
        <f t="shared" ref="F74:F93" si="6">SUM(F73-E74)</f>
        <v>15047.39371</v>
      </c>
      <c r="G74" t="s">
        <v>50</v>
      </c>
    </row>
    <row r="75" spans="1:7" x14ac:dyDescent="0.25">
      <c r="A75" s="1">
        <v>45226</v>
      </c>
      <c r="B75" t="s">
        <v>55</v>
      </c>
      <c r="E75" s="2">
        <v>2481</v>
      </c>
      <c r="F75" s="2">
        <f t="shared" si="6"/>
        <v>12566.39371</v>
      </c>
      <c r="G75" t="s">
        <v>51</v>
      </c>
    </row>
    <row r="76" spans="1:7" x14ac:dyDescent="0.25">
      <c r="A76" s="1">
        <v>45226</v>
      </c>
      <c r="B76" t="s">
        <v>56</v>
      </c>
      <c r="E76" s="2">
        <v>2481</v>
      </c>
      <c r="F76" s="2">
        <f t="shared" si="6"/>
        <v>10085.39371</v>
      </c>
      <c r="G76" t="s">
        <v>52</v>
      </c>
    </row>
    <row r="77" spans="1:7" x14ac:dyDescent="0.25">
      <c r="A77" s="1">
        <v>45226</v>
      </c>
      <c r="B77" t="s">
        <v>57</v>
      </c>
      <c r="E77" s="2">
        <v>2481</v>
      </c>
      <c r="F77" s="2">
        <f t="shared" si="6"/>
        <v>7604.3937100000003</v>
      </c>
      <c r="G77" t="s">
        <v>53</v>
      </c>
    </row>
    <row r="78" spans="1:7" x14ac:dyDescent="0.25">
      <c r="A78" s="1">
        <v>45226</v>
      </c>
      <c r="B78" t="s">
        <v>59</v>
      </c>
      <c r="E78" s="2">
        <v>72.25</v>
      </c>
      <c r="F78" s="2">
        <f t="shared" si="6"/>
        <v>7532.1437100000003</v>
      </c>
      <c r="G78" t="s">
        <v>58</v>
      </c>
    </row>
    <row r="79" spans="1:7" x14ac:dyDescent="0.25">
      <c r="A79" s="1">
        <v>45226</v>
      </c>
      <c r="B79" t="s">
        <v>60</v>
      </c>
      <c r="E79" s="2">
        <v>72.25</v>
      </c>
      <c r="F79" s="2">
        <f t="shared" si="6"/>
        <v>7459.8937100000003</v>
      </c>
      <c r="G79" t="s">
        <v>58</v>
      </c>
    </row>
    <row r="80" spans="1:7" x14ac:dyDescent="0.25">
      <c r="A80" s="1">
        <v>45226</v>
      </c>
      <c r="B80" t="s">
        <v>61</v>
      </c>
      <c r="E80" s="2">
        <v>72.25</v>
      </c>
      <c r="F80" s="2">
        <f t="shared" si="6"/>
        <v>7387.6437100000003</v>
      </c>
      <c r="G80" t="s">
        <v>58</v>
      </c>
    </row>
    <row r="81" spans="1:6" x14ac:dyDescent="0.25">
      <c r="A81" s="1">
        <v>45230</v>
      </c>
      <c r="B81" t="s">
        <v>10</v>
      </c>
      <c r="C81">
        <v>1</v>
      </c>
      <c r="D81" s="2">
        <v>350</v>
      </c>
      <c r="E81" s="2">
        <v>350</v>
      </c>
      <c r="F81" s="2">
        <f t="shared" si="6"/>
        <v>7037.6437100000003</v>
      </c>
    </row>
    <row r="82" spans="1:6" x14ac:dyDescent="0.25">
      <c r="A82" s="1">
        <v>45230</v>
      </c>
      <c r="B82" t="s">
        <v>11</v>
      </c>
      <c r="C82">
        <v>619</v>
      </c>
      <c r="D82" s="3">
        <v>5.2300000000000003E-3</v>
      </c>
      <c r="E82" s="2">
        <f t="shared" ref="E82:E87" si="7">SUM(C82*D82)</f>
        <v>3.2373700000000003</v>
      </c>
      <c r="F82" s="2">
        <f t="shared" si="6"/>
        <v>7034.4063400000005</v>
      </c>
    </row>
    <row r="83" spans="1:6" x14ac:dyDescent="0.25">
      <c r="A83" s="1">
        <v>45230</v>
      </c>
      <c r="B83" t="s">
        <v>12</v>
      </c>
      <c r="C83">
        <v>305</v>
      </c>
      <c r="D83" s="3">
        <v>5.2249999999999998E-2</v>
      </c>
      <c r="E83" s="2">
        <f t="shared" si="7"/>
        <v>15.936249999999999</v>
      </c>
      <c r="F83" s="2">
        <f t="shared" si="6"/>
        <v>7018.4700900000007</v>
      </c>
    </row>
    <row r="84" spans="1:6" x14ac:dyDescent="0.25">
      <c r="A84" s="1">
        <v>45230</v>
      </c>
      <c r="B84" t="s">
        <v>13</v>
      </c>
      <c r="C84">
        <v>0</v>
      </c>
      <c r="D84" s="3">
        <v>5.2300000000000003E-3</v>
      </c>
      <c r="E84" s="2">
        <f t="shared" si="7"/>
        <v>0</v>
      </c>
      <c r="F84" s="2">
        <f t="shared" si="6"/>
        <v>7018.4700900000007</v>
      </c>
    </row>
    <row r="85" spans="1:6" x14ac:dyDescent="0.25">
      <c r="A85" s="1">
        <v>45230</v>
      </c>
      <c r="B85" t="s">
        <v>14</v>
      </c>
      <c r="C85">
        <v>70</v>
      </c>
      <c r="D85" s="3">
        <v>5.2249999999999998E-2</v>
      </c>
      <c r="E85" s="2">
        <f t="shared" si="7"/>
        <v>3.6574999999999998</v>
      </c>
      <c r="F85" s="2">
        <f t="shared" si="6"/>
        <v>7014.8125900000005</v>
      </c>
    </row>
    <row r="86" spans="1:6" x14ac:dyDescent="0.25">
      <c r="A86" s="1">
        <v>45230</v>
      </c>
      <c r="B86" t="s">
        <v>15</v>
      </c>
      <c r="C86">
        <v>322</v>
      </c>
      <c r="D86" s="3">
        <v>5.5399999999999998E-3</v>
      </c>
      <c r="E86" s="2">
        <f t="shared" si="7"/>
        <v>1.7838799999999999</v>
      </c>
      <c r="F86" s="2">
        <f t="shared" si="6"/>
        <v>7013.0287100000005</v>
      </c>
    </row>
    <row r="87" spans="1:6" x14ac:dyDescent="0.25">
      <c r="A87" s="1">
        <v>45230</v>
      </c>
      <c r="B87" t="s">
        <v>16</v>
      </c>
      <c r="C87">
        <v>504</v>
      </c>
      <c r="D87" s="3">
        <v>4.3889999999999998E-2</v>
      </c>
      <c r="E87" s="2">
        <f t="shared" si="7"/>
        <v>22.120559999999998</v>
      </c>
      <c r="F87" s="2">
        <f t="shared" si="6"/>
        <v>6990.9081500000002</v>
      </c>
    </row>
    <row r="88" spans="1:6" x14ac:dyDescent="0.25">
      <c r="A88" s="1">
        <v>45230</v>
      </c>
      <c r="B88" t="s">
        <v>17</v>
      </c>
      <c r="C88">
        <v>0</v>
      </c>
      <c r="E88" s="2">
        <v>0</v>
      </c>
      <c r="F88" s="2">
        <f t="shared" si="6"/>
        <v>6990.9081500000002</v>
      </c>
    </row>
    <row r="89" spans="1:6" x14ac:dyDescent="0.25">
      <c r="A89" s="1">
        <v>45230</v>
      </c>
      <c r="B89" t="s">
        <v>18</v>
      </c>
      <c r="C89">
        <v>0</v>
      </c>
      <c r="D89" s="2">
        <v>0</v>
      </c>
      <c r="E89" s="2">
        <v>0</v>
      </c>
      <c r="F89" s="2">
        <f t="shared" si="6"/>
        <v>6990.9081500000002</v>
      </c>
    </row>
    <row r="90" spans="1:6" x14ac:dyDescent="0.25">
      <c r="A90" s="1">
        <v>45230</v>
      </c>
      <c r="B90" t="s">
        <v>19</v>
      </c>
      <c r="C90">
        <v>2</v>
      </c>
      <c r="D90" s="2">
        <v>0</v>
      </c>
      <c r="E90" s="2">
        <v>0</v>
      </c>
      <c r="F90" s="2">
        <f t="shared" si="6"/>
        <v>6990.9081500000002</v>
      </c>
    </row>
    <row r="91" spans="1:6" x14ac:dyDescent="0.25">
      <c r="A91" s="1">
        <v>45230</v>
      </c>
      <c r="B91" t="s">
        <v>20</v>
      </c>
      <c r="C91">
        <v>0</v>
      </c>
      <c r="D91" s="2">
        <v>0</v>
      </c>
      <c r="E91" s="2">
        <v>0</v>
      </c>
      <c r="F91" s="2">
        <f t="shared" si="6"/>
        <v>6990.9081500000002</v>
      </c>
    </row>
    <row r="92" spans="1:6" x14ac:dyDescent="0.25">
      <c r="A92" s="1">
        <v>45230</v>
      </c>
      <c r="B92" t="s">
        <v>21</v>
      </c>
      <c r="C92">
        <v>0</v>
      </c>
      <c r="D92" s="2">
        <v>0</v>
      </c>
      <c r="E92" s="2">
        <v>0</v>
      </c>
      <c r="F92" s="2">
        <f t="shared" si="6"/>
        <v>6990.9081500000002</v>
      </c>
    </row>
    <row r="93" spans="1:6" x14ac:dyDescent="0.25">
      <c r="A93" s="1">
        <v>45230</v>
      </c>
      <c r="B93" t="s">
        <v>22</v>
      </c>
      <c r="C93">
        <v>1</v>
      </c>
      <c r="D93" s="2">
        <v>50</v>
      </c>
      <c r="E93" s="2">
        <v>50</v>
      </c>
      <c r="F93" s="2">
        <f t="shared" si="6"/>
        <v>6940.9081500000002</v>
      </c>
    </row>
    <row r="95" spans="1:6" x14ac:dyDescent="0.25">
      <c r="B95" t="s">
        <v>47</v>
      </c>
    </row>
    <row r="97" spans="1:7" x14ac:dyDescent="0.25">
      <c r="A97" s="1">
        <v>45231</v>
      </c>
      <c r="B97" t="s">
        <v>63</v>
      </c>
      <c r="E97" s="2">
        <v>625</v>
      </c>
      <c r="F97" s="2">
        <f>SUM(F93-E97)</f>
        <v>6315.9081500000002</v>
      </c>
      <c r="G97" t="s">
        <v>62</v>
      </c>
    </row>
    <row r="98" spans="1:7" x14ac:dyDescent="0.25">
      <c r="A98" s="1">
        <v>45231</v>
      </c>
      <c r="B98" t="s">
        <v>64</v>
      </c>
      <c r="E98" s="2">
        <v>475</v>
      </c>
      <c r="F98" s="2">
        <f>SUM(F97-E98)</f>
        <v>5840.9081500000002</v>
      </c>
      <c r="G98" t="s">
        <v>62</v>
      </c>
    </row>
    <row r="99" spans="1:7" x14ac:dyDescent="0.25">
      <c r="A99" s="1">
        <v>45231</v>
      </c>
      <c r="B99" t="s">
        <v>65</v>
      </c>
      <c r="E99" s="2">
        <v>475</v>
      </c>
      <c r="F99" s="2">
        <f t="shared" ref="F99:F119" si="8">SUM(F98-E99)</f>
        <v>5365.9081500000002</v>
      </c>
      <c r="G99" t="s">
        <v>62</v>
      </c>
    </row>
    <row r="100" spans="1:7" x14ac:dyDescent="0.25">
      <c r="A100" s="1">
        <v>45231</v>
      </c>
      <c r="B100" t="s">
        <v>66</v>
      </c>
      <c r="E100" s="2">
        <v>475</v>
      </c>
      <c r="F100" s="2">
        <f t="shared" si="8"/>
        <v>4890.9081500000002</v>
      </c>
      <c r="G100" t="s">
        <v>62</v>
      </c>
    </row>
    <row r="101" spans="1:7" x14ac:dyDescent="0.25">
      <c r="A101" s="1">
        <v>45232</v>
      </c>
      <c r="B101" t="s">
        <v>42</v>
      </c>
      <c r="C101">
        <v>19</v>
      </c>
      <c r="D101" s="2">
        <v>0.83</v>
      </c>
      <c r="E101" s="2">
        <f>SUM(C101*D101)</f>
        <v>15.77</v>
      </c>
      <c r="F101" s="2">
        <f t="shared" si="8"/>
        <v>4875.1381499999998</v>
      </c>
    </row>
    <row r="102" spans="1:7" x14ac:dyDescent="0.25">
      <c r="A102" s="1">
        <v>45237</v>
      </c>
      <c r="B102" t="s">
        <v>68</v>
      </c>
      <c r="E102" s="2">
        <v>575.80999999999995</v>
      </c>
      <c r="F102" s="2">
        <f t="shared" si="8"/>
        <v>4299.3281499999994</v>
      </c>
      <c r="G102" t="s">
        <v>67</v>
      </c>
    </row>
    <row r="103" spans="1:7" x14ac:dyDescent="0.25">
      <c r="A103" s="1">
        <v>45243</v>
      </c>
      <c r="B103" t="s">
        <v>70</v>
      </c>
      <c r="E103" s="2">
        <v>936</v>
      </c>
      <c r="F103" s="2">
        <f t="shared" si="8"/>
        <v>3363.3281499999994</v>
      </c>
      <c r="G103" t="s">
        <v>69</v>
      </c>
    </row>
    <row r="104" spans="1:7" x14ac:dyDescent="0.25">
      <c r="A104" s="1">
        <v>45243</v>
      </c>
      <c r="B104" t="s">
        <v>71</v>
      </c>
      <c r="E104" s="2">
        <v>936</v>
      </c>
      <c r="F104" s="2">
        <f t="shared" si="8"/>
        <v>2427.3281499999994</v>
      </c>
      <c r="G104" t="s">
        <v>69</v>
      </c>
    </row>
    <row r="105" spans="1:7" x14ac:dyDescent="0.25">
      <c r="A105" s="1">
        <v>45243</v>
      </c>
      <c r="B105" t="s">
        <v>72</v>
      </c>
      <c r="E105" s="2">
        <v>936</v>
      </c>
      <c r="F105" s="2">
        <f t="shared" si="8"/>
        <v>1491.3281499999994</v>
      </c>
      <c r="G105" t="s">
        <v>69</v>
      </c>
    </row>
    <row r="106" spans="1:7" x14ac:dyDescent="0.25">
      <c r="A106" s="1">
        <v>45243</v>
      </c>
      <c r="B106" t="s">
        <v>73</v>
      </c>
      <c r="E106" s="2">
        <v>936</v>
      </c>
      <c r="F106" s="2">
        <f t="shared" si="8"/>
        <v>555.32814999999937</v>
      </c>
      <c r="G106" t="s">
        <v>69</v>
      </c>
    </row>
    <row r="107" spans="1:7" x14ac:dyDescent="0.25">
      <c r="A107" s="1">
        <v>45260</v>
      </c>
      <c r="B107" t="s">
        <v>10</v>
      </c>
      <c r="C107">
        <v>1</v>
      </c>
      <c r="D107" s="2">
        <v>350</v>
      </c>
      <c r="E107" s="2">
        <v>350</v>
      </c>
      <c r="F107" s="2">
        <f t="shared" si="8"/>
        <v>205.32814999999937</v>
      </c>
    </row>
    <row r="108" spans="1:7" x14ac:dyDescent="0.25">
      <c r="A108" s="1">
        <v>45260</v>
      </c>
      <c r="B108" t="s">
        <v>11</v>
      </c>
      <c r="C108">
        <v>526</v>
      </c>
      <c r="D108" s="3">
        <v>5.2300000000000003E-3</v>
      </c>
      <c r="E108" s="2">
        <f t="shared" ref="E108:E113" si="9">SUM(C108*D108)</f>
        <v>2.7509800000000002</v>
      </c>
      <c r="F108" s="2">
        <f t="shared" si="8"/>
        <v>202.57716999999937</v>
      </c>
    </row>
    <row r="109" spans="1:7" x14ac:dyDescent="0.25">
      <c r="A109" s="1">
        <v>45260</v>
      </c>
      <c r="B109" t="s">
        <v>12</v>
      </c>
      <c r="C109">
        <v>329</v>
      </c>
      <c r="D109" s="3">
        <v>5.2249999999999998E-2</v>
      </c>
      <c r="E109" s="2">
        <f t="shared" si="9"/>
        <v>17.190249999999999</v>
      </c>
      <c r="F109" s="2">
        <f t="shared" si="8"/>
        <v>185.38691999999938</v>
      </c>
    </row>
    <row r="110" spans="1:7" x14ac:dyDescent="0.25">
      <c r="A110" s="1">
        <v>45260</v>
      </c>
      <c r="B110" t="s">
        <v>13</v>
      </c>
      <c r="C110">
        <v>0</v>
      </c>
      <c r="D110" s="3">
        <v>5.2300000000000003E-3</v>
      </c>
      <c r="E110" s="2">
        <f t="shared" si="9"/>
        <v>0</v>
      </c>
      <c r="F110" s="2">
        <f t="shared" si="8"/>
        <v>185.38691999999938</v>
      </c>
    </row>
    <row r="111" spans="1:7" x14ac:dyDescent="0.25">
      <c r="A111" s="1">
        <v>45260</v>
      </c>
      <c r="B111" t="s">
        <v>14</v>
      </c>
      <c r="C111">
        <v>0</v>
      </c>
      <c r="D111" s="3">
        <v>5.2249999999999998E-2</v>
      </c>
      <c r="E111" s="2">
        <f t="shared" si="9"/>
        <v>0</v>
      </c>
      <c r="F111" s="2">
        <f t="shared" si="8"/>
        <v>185.38691999999938</v>
      </c>
    </row>
    <row r="112" spans="1:7" x14ac:dyDescent="0.25">
      <c r="A112" s="1">
        <v>45260</v>
      </c>
      <c r="B112" t="s">
        <v>15</v>
      </c>
      <c r="C112">
        <v>155</v>
      </c>
      <c r="D112" s="3">
        <v>5.5399999999999998E-3</v>
      </c>
      <c r="E112" s="2">
        <f t="shared" si="9"/>
        <v>0.85870000000000002</v>
      </c>
      <c r="F112" s="2">
        <f t="shared" si="8"/>
        <v>184.52821999999938</v>
      </c>
    </row>
    <row r="113" spans="1:6" x14ac:dyDescent="0.25">
      <c r="A113" s="1">
        <v>45260</v>
      </c>
      <c r="B113" t="s">
        <v>16</v>
      </c>
      <c r="C113">
        <v>92</v>
      </c>
      <c r="D113" s="3">
        <v>4.3889999999999998E-2</v>
      </c>
      <c r="E113" s="2">
        <f t="shared" si="9"/>
        <v>4.0378799999999995</v>
      </c>
      <c r="F113" s="2">
        <f t="shared" si="8"/>
        <v>180.49033999999938</v>
      </c>
    </row>
    <row r="114" spans="1:6" x14ac:dyDescent="0.25">
      <c r="A114" s="1">
        <v>45260</v>
      </c>
      <c r="B114" t="s">
        <v>17</v>
      </c>
      <c r="C114">
        <v>0</v>
      </c>
      <c r="E114" s="2">
        <v>0</v>
      </c>
      <c r="F114" s="2">
        <f t="shared" si="8"/>
        <v>180.49033999999938</v>
      </c>
    </row>
    <row r="115" spans="1:6" x14ac:dyDescent="0.25">
      <c r="A115" s="1">
        <v>45260</v>
      </c>
      <c r="B115" t="s">
        <v>18</v>
      </c>
      <c r="C115">
        <v>0</v>
      </c>
      <c r="D115" s="2">
        <v>0</v>
      </c>
      <c r="E115" s="2">
        <v>0</v>
      </c>
      <c r="F115" s="2">
        <f t="shared" si="8"/>
        <v>180.49033999999938</v>
      </c>
    </row>
    <row r="116" spans="1:6" x14ac:dyDescent="0.25">
      <c r="A116" s="1">
        <v>45260</v>
      </c>
      <c r="B116" t="s">
        <v>19</v>
      </c>
      <c r="C116">
        <v>2</v>
      </c>
      <c r="D116" s="2">
        <v>0</v>
      </c>
      <c r="E116" s="2">
        <v>0</v>
      </c>
      <c r="F116" s="2">
        <f t="shared" si="8"/>
        <v>180.49033999999938</v>
      </c>
    </row>
    <row r="117" spans="1:6" x14ac:dyDescent="0.25">
      <c r="A117" s="1">
        <v>45260</v>
      </c>
      <c r="B117" t="s">
        <v>20</v>
      </c>
      <c r="C117">
        <v>0</v>
      </c>
      <c r="D117" s="2">
        <v>0</v>
      </c>
      <c r="E117" s="2">
        <v>0</v>
      </c>
      <c r="F117" s="2">
        <f t="shared" si="8"/>
        <v>180.49033999999938</v>
      </c>
    </row>
    <row r="118" spans="1:6" x14ac:dyDescent="0.25">
      <c r="A118" s="1">
        <v>45260</v>
      </c>
      <c r="B118" t="s">
        <v>21</v>
      </c>
      <c r="C118">
        <v>0</v>
      </c>
      <c r="D118" s="2">
        <v>0</v>
      </c>
      <c r="E118" s="2">
        <v>0</v>
      </c>
      <c r="F118" s="2">
        <f t="shared" si="8"/>
        <v>180.49033999999938</v>
      </c>
    </row>
    <row r="119" spans="1:6" x14ac:dyDescent="0.25">
      <c r="A119" s="1">
        <v>45260</v>
      </c>
      <c r="B119" t="s">
        <v>22</v>
      </c>
      <c r="C119">
        <v>1</v>
      </c>
      <c r="D119" s="2">
        <v>50</v>
      </c>
      <c r="E119" s="2">
        <v>50</v>
      </c>
      <c r="F119" s="2">
        <f t="shared" si="8"/>
        <v>130.49033999999938</v>
      </c>
    </row>
    <row r="121" spans="1:6" x14ac:dyDescent="0.25">
      <c r="B121" t="s">
        <v>74</v>
      </c>
    </row>
    <row r="123" spans="1:6" x14ac:dyDescent="0.25">
      <c r="A123" s="1">
        <v>45291</v>
      </c>
      <c r="B123" t="s">
        <v>10</v>
      </c>
      <c r="C123">
        <v>1</v>
      </c>
      <c r="D123" s="2">
        <v>350</v>
      </c>
      <c r="E123" s="2">
        <v>350</v>
      </c>
      <c r="F123" s="2">
        <f>SUM(F119-E123)</f>
        <v>-219.50966000000062</v>
      </c>
    </row>
    <row r="124" spans="1:6" x14ac:dyDescent="0.25">
      <c r="A124" s="1">
        <v>45291</v>
      </c>
      <c r="B124" t="s">
        <v>11</v>
      </c>
      <c r="C124">
        <v>324</v>
      </c>
      <c r="D124" s="3">
        <v>5.2300000000000003E-3</v>
      </c>
      <c r="E124" s="2">
        <f t="shared" ref="E124:E129" si="10">SUM(C124*D124)</f>
        <v>1.69452</v>
      </c>
      <c r="F124" s="2">
        <f>SUM(F123-E124)</f>
        <v>-221.20418000000063</v>
      </c>
    </row>
    <row r="125" spans="1:6" x14ac:dyDescent="0.25">
      <c r="A125" s="1">
        <v>45291</v>
      </c>
      <c r="B125" t="s">
        <v>12</v>
      </c>
      <c r="C125">
        <v>63</v>
      </c>
      <c r="D125" s="3">
        <v>5.2249999999999998E-2</v>
      </c>
      <c r="E125" s="2">
        <f t="shared" si="10"/>
        <v>3.29175</v>
      </c>
      <c r="F125" s="2">
        <f t="shared" ref="F125:F135" si="11">SUM(F124-E125)</f>
        <v>-224.49593000000064</v>
      </c>
    </row>
    <row r="126" spans="1:6" x14ac:dyDescent="0.25">
      <c r="A126" s="1">
        <v>45291</v>
      </c>
      <c r="B126" t="s">
        <v>13</v>
      </c>
      <c r="C126">
        <v>0</v>
      </c>
      <c r="D126" s="3">
        <v>5.2300000000000003E-3</v>
      </c>
      <c r="E126" s="2">
        <f t="shared" si="10"/>
        <v>0</v>
      </c>
      <c r="F126" s="2">
        <f t="shared" si="11"/>
        <v>-224.49593000000064</v>
      </c>
    </row>
    <row r="127" spans="1:6" x14ac:dyDescent="0.25">
      <c r="A127" s="1">
        <v>45291</v>
      </c>
      <c r="B127" t="s">
        <v>14</v>
      </c>
      <c r="C127">
        <v>0</v>
      </c>
      <c r="D127" s="3">
        <v>5.2249999999999998E-2</v>
      </c>
      <c r="E127" s="2">
        <f t="shared" si="10"/>
        <v>0</v>
      </c>
      <c r="F127" s="2">
        <f t="shared" si="11"/>
        <v>-224.49593000000064</v>
      </c>
    </row>
    <row r="128" spans="1:6" x14ac:dyDescent="0.25">
      <c r="A128" s="1">
        <v>45291</v>
      </c>
      <c r="B128" t="s">
        <v>15</v>
      </c>
      <c r="C128">
        <v>2</v>
      </c>
      <c r="D128" s="3">
        <v>5.5399999999999998E-3</v>
      </c>
      <c r="E128" s="2">
        <f t="shared" si="10"/>
        <v>1.108E-2</v>
      </c>
      <c r="F128" s="2">
        <f t="shared" si="11"/>
        <v>-224.50701000000063</v>
      </c>
    </row>
    <row r="129" spans="1:7" x14ac:dyDescent="0.25">
      <c r="A129" s="1">
        <v>45291</v>
      </c>
      <c r="B129" t="s">
        <v>16</v>
      </c>
      <c r="C129">
        <v>23</v>
      </c>
      <c r="D129" s="3">
        <v>4.3889999999999998E-2</v>
      </c>
      <c r="E129" s="2">
        <f t="shared" si="10"/>
        <v>1.0094699999999999</v>
      </c>
      <c r="F129" s="2">
        <f t="shared" si="11"/>
        <v>-225.51648000000063</v>
      </c>
    </row>
    <row r="130" spans="1:7" x14ac:dyDescent="0.25">
      <c r="A130" s="1">
        <v>45291</v>
      </c>
      <c r="B130" t="s">
        <v>17</v>
      </c>
      <c r="C130">
        <v>0</v>
      </c>
      <c r="D130" s="2"/>
      <c r="E130" s="2">
        <v>0</v>
      </c>
      <c r="F130" s="2">
        <f t="shared" si="11"/>
        <v>-225.51648000000063</v>
      </c>
    </row>
    <row r="131" spans="1:7" x14ac:dyDescent="0.25">
      <c r="A131" s="1">
        <v>45291</v>
      </c>
      <c r="B131" t="s">
        <v>18</v>
      </c>
      <c r="C131">
        <v>0</v>
      </c>
      <c r="D131" s="2">
        <v>0</v>
      </c>
      <c r="E131" s="2">
        <v>0</v>
      </c>
      <c r="F131" s="2">
        <f t="shared" si="11"/>
        <v>-225.51648000000063</v>
      </c>
    </row>
    <row r="132" spans="1:7" x14ac:dyDescent="0.25">
      <c r="A132" s="1">
        <v>45291</v>
      </c>
      <c r="B132" t="s">
        <v>19</v>
      </c>
      <c r="C132">
        <v>9</v>
      </c>
      <c r="D132" s="2">
        <v>0</v>
      </c>
      <c r="E132" s="2">
        <v>0</v>
      </c>
      <c r="F132" s="2">
        <f t="shared" si="11"/>
        <v>-225.51648000000063</v>
      </c>
    </row>
    <row r="133" spans="1:7" x14ac:dyDescent="0.25">
      <c r="A133" s="1">
        <v>45291</v>
      </c>
      <c r="B133" t="s">
        <v>20</v>
      </c>
      <c r="C133">
        <v>0</v>
      </c>
      <c r="D133" s="2">
        <v>0</v>
      </c>
      <c r="E133" s="2">
        <v>0</v>
      </c>
      <c r="F133" s="2">
        <f t="shared" si="11"/>
        <v>-225.51648000000063</v>
      </c>
    </row>
    <row r="134" spans="1:7" x14ac:dyDescent="0.25">
      <c r="A134" s="1">
        <v>45291</v>
      </c>
      <c r="B134" t="s">
        <v>21</v>
      </c>
      <c r="C134">
        <v>0</v>
      </c>
      <c r="D134" s="2">
        <v>0</v>
      </c>
      <c r="E134" s="2">
        <v>0</v>
      </c>
      <c r="F134" s="2">
        <f t="shared" si="11"/>
        <v>-225.51648000000063</v>
      </c>
    </row>
    <row r="135" spans="1:7" x14ac:dyDescent="0.25">
      <c r="A135" s="1">
        <v>45291</v>
      </c>
      <c r="B135" t="s">
        <v>22</v>
      </c>
      <c r="C135">
        <v>1</v>
      </c>
      <c r="D135" s="2">
        <v>50.01</v>
      </c>
      <c r="E135" s="2">
        <v>50.01</v>
      </c>
      <c r="F135" s="2">
        <f t="shared" si="11"/>
        <v>-275.52648000000062</v>
      </c>
    </row>
    <row r="137" spans="1:7" x14ac:dyDescent="0.25">
      <c r="B137" t="s">
        <v>75</v>
      </c>
    </row>
    <row r="139" spans="1:7" x14ac:dyDescent="0.25">
      <c r="A139" s="1">
        <v>45303</v>
      </c>
      <c r="B139" t="s">
        <v>42</v>
      </c>
      <c r="C139">
        <v>79</v>
      </c>
      <c r="D139" s="2">
        <v>0.83</v>
      </c>
      <c r="E139" s="2">
        <f>SUM(C139*D139)</f>
        <v>65.569999999999993</v>
      </c>
      <c r="F139" s="2">
        <f>SUM(F135-E139)</f>
        <v>-341.09648000000061</v>
      </c>
    </row>
    <row r="140" spans="1:7" x14ac:dyDescent="0.25">
      <c r="A140" s="1">
        <v>45303</v>
      </c>
      <c r="B140" t="s">
        <v>76</v>
      </c>
      <c r="C140">
        <v>1</v>
      </c>
      <c r="D140" s="2">
        <v>24.09</v>
      </c>
      <c r="E140" s="2">
        <v>24.09</v>
      </c>
      <c r="F140" s="2">
        <f>SUM(F139-E140)</f>
        <v>-365.18648000000059</v>
      </c>
    </row>
    <row r="141" spans="1:7" x14ac:dyDescent="0.25">
      <c r="A141" s="1">
        <v>45316</v>
      </c>
      <c r="B141" t="s">
        <v>78</v>
      </c>
      <c r="D141" s="2"/>
      <c r="E141" s="2">
        <v>72.25</v>
      </c>
      <c r="F141" s="2">
        <f t="shared" ref="F141:F156" si="12">SUM(F140-E141)</f>
        <v>-437.43648000000059</v>
      </c>
      <c r="G141" t="s">
        <v>113</v>
      </c>
    </row>
    <row r="142" spans="1:7" x14ac:dyDescent="0.25">
      <c r="A142" s="1">
        <v>45316</v>
      </c>
      <c r="B142" t="s">
        <v>79</v>
      </c>
      <c r="D142" s="2"/>
      <c r="E142" s="2">
        <v>78.53</v>
      </c>
      <c r="F142" s="2">
        <f t="shared" si="12"/>
        <v>-515.96648000000062</v>
      </c>
      <c r="G142" t="s">
        <v>113</v>
      </c>
    </row>
    <row r="143" spans="1:7" x14ac:dyDescent="0.25">
      <c r="A143" s="1">
        <v>45322</v>
      </c>
      <c r="B143" t="s">
        <v>80</v>
      </c>
      <c r="D143" s="2"/>
      <c r="E143" s="2">
        <v>26.51</v>
      </c>
      <c r="F143" s="2">
        <f t="shared" si="12"/>
        <v>-542.47648000000061</v>
      </c>
      <c r="G143" t="s">
        <v>114</v>
      </c>
    </row>
    <row r="144" spans="1:7" x14ac:dyDescent="0.25">
      <c r="A144" s="1">
        <v>45322</v>
      </c>
      <c r="B144" t="s">
        <v>10</v>
      </c>
      <c r="C144">
        <v>1</v>
      </c>
      <c r="D144" s="2">
        <v>350</v>
      </c>
      <c r="E144" s="2">
        <v>350</v>
      </c>
      <c r="F144" s="2">
        <f t="shared" si="12"/>
        <v>-892.47648000000061</v>
      </c>
    </row>
    <row r="145" spans="1:6" x14ac:dyDescent="0.25">
      <c r="A145" s="1">
        <v>45322</v>
      </c>
      <c r="B145" t="s">
        <v>11</v>
      </c>
      <c r="C145">
        <v>37</v>
      </c>
      <c r="D145" s="3">
        <v>5.2300000000000003E-3</v>
      </c>
      <c r="E145" s="2">
        <f t="shared" ref="E145:E150" si="13">SUM(C145*D145)</f>
        <v>0.19351000000000002</v>
      </c>
      <c r="F145" s="2">
        <f t="shared" si="12"/>
        <v>-892.66999000000055</v>
      </c>
    </row>
    <row r="146" spans="1:6" x14ac:dyDescent="0.25">
      <c r="A146" s="1">
        <v>45322</v>
      </c>
      <c r="B146" t="s">
        <v>12</v>
      </c>
      <c r="C146">
        <v>180</v>
      </c>
      <c r="D146" s="3">
        <v>5.2249999999999998E-2</v>
      </c>
      <c r="E146" s="2">
        <f t="shared" si="13"/>
        <v>9.4049999999999994</v>
      </c>
      <c r="F146" s="2">
        <f t="shared" si="12"/>
        <v>-902.07499000000053</v>
      </c>
    </row>
    <row r="147" spans="1:6" x14ac:dyDescent="0.25">
      <c r="A147" s="1">
        <v>45322</v>
      </c>
      <c r="B147" t="s">
        <v>13</v>
      </c>
      <c r="C147">
        <v>0</v>
      </c>
      <c r="D147" s="3">
        <v>5.2300000000000003E-3</v>
      </c>
      <c r="E147" s="2">
        <f t="shared" si="13"/>
        <v>0</v>
      </c>
      <c r="F147" s="2">
        <f t="shared" si="12"/>
        <v>-902.07499000000053</v>
      </c>
    </row>
    <row r="148" spans="1:6" x14ac:dyDescent="0.25">
      <c r="A148" s="1">
        <v>45322</v>
      </c>
      <c r="B148" t="s">
        <v>14</v>
      </c>
      <c r="C148">
        <v>0</v>
      </c>
      <c r="D148" s="3">
        <v>5.2249999999999998E-2</v>
      </c>
      <c r="E148" s="2">
        <f t="shared" si="13"/>
        <v>0</v>
      </c>
      <c r="F148" s="2">
        <f t="shared" si="12"/>
        <v>-902.07499000000053</v>
      </c>
    </row>
    <row r="149" spans="1:6" x14ac:dyDescent="0.25">
      <c r="A149" s="1">
        <v>45322</v>
      </c>
      <c r="B149" t="s">
        <v>15</v>
      </c>
      <c r="C149">
        <v>100</v>
      </c>
      <c r="D149" s="3">
        <v>5.5399999999999998E-3</v>
      </c>
      <c r="E149" s="2">
        <f t="shared" si="13"/>
        <v>0.55399999999999994</v>
      </c>
      <c r="F149" s="2">
        <f t="shared" si="12"/>
        <v>-902.6289900000005</v>
      </c>
    </row>
    <row r="150" spans="1:6" x14ac:dyDescent="0.25">
      <c r="A150" s="1">
        <v>45322</v>
      </c>
      <c r="B150" t="s">
        <v>16</v>
      </c>
      <c r="C150">
        <v>228</v>
      </c>
      <c r="D150" s="3">
        <v>4.3889999999999998E-2</v>
      </c>
      <c r="E150" s="2">
        <f t="shared" si="13"/>
        <v>10.006919999999999</v>
      </c>
      <c r="F150" s="2">
        <f t="shared" si="12"/>
        <v>-912.63591000000054</v>
      </c>
    </row>
    <row r="151" spans="1:6" x14ac:dyDescent="0.25">
      <c r="A151" s="1">
        <v>45322</v>
      </c>
      <c r="B151" t="s">
        <v>17</v>
      </c>
      <c r="C151">
        <v>0</v>
      </c>
      <c r="E151" s="2">
        <v>0</v>
      </c>
      <c r="F151" s="2">
        <f t="shared" si="12"/>
        <v>-912.63591000000054</v>
      </c>
    </row>
    <row r="152" spans="1:6" x14ac:dyDescent="0.25">
      <c r="A152" s="1">
        <v>45322</v>
      </c>
      <c r="B152" t="s">
        <v>18</v>
      </c>
      <c r="C152">
        <v>0</v>
      </c>
      <c r="D152" s="2">
        <v>0</v>
      </c>
      <c r="E152" s="2">
        <v>0</v>
      </c>
      <c r="F152" s="2">
        <f t="shared" si="12"/>
        <v>-912.63591000000054</v>
      </c>
    </row>
    <row r="153" spans="1:6" x14ac:dyDescent="0.25">
      <c r="A153" s="1">
        <v>45322</v>
      </c>
      <c r="B153" t="s">
        <v>19</v>
      </c>
      <c r="C153">
        <v>1</v>
      </c>
      <c r="D153" s="2">
        <v>0</v>
      </c>
      <c r="E153" s="2">
        <v>0</v>
      </c>
      <c r="F153" s="2">
        <f t="shared" si="12"/>
        <v>-912.63591000000054</v>
      </c>
    </row>
    <row r="154" spans="1:6" x14ac:dyDescent="0.25">
      <c r="A154" s="1">
        <v>45322</v>
      </c>
      <c r="B154" t="s">
        <v>20</v>
      </c>
      <c r="C154">
        <v>0</v>
      </c>
      <c r="D154" s="2">
        <v>0</v>
      </c>
      <c r="E154" s="2">
        <v>0</v>
      </c>
      <c r="F154" s="2">
        <f t="shared" si="12"/>
        <v>-912.63591000000054</v>
      </c>
    </row>
    <row r="155" spans="1:6" x14ac:dyDescent="0.25">
      <c r="A155" s="1">
        <v>45322</v>
      </c>
      <c r="B155" t="s">
        <v>21</v>
      </c>
      <c r="C155">
        <v>0</v>
      </c>
      <c r="D155" s="2">
        <v>0</v>
      </c>
      <c r="E155" s="2">
        <v>0</v>
      </c>
      <c r="F155" s="2">
        <f t="shared" si="12"/>
        <v>-912.63591000000054</v>
      </c>
    </row>
    <row r="156" spans="1:6" x14ac:dyDescent="0.25">
      <c r="A156" s="1">
        <v>45322</v>
      </c>
      <c r="B156" t="s">
        <v>22</v>
      </c>
      <c r="C156">
        <v>1</v>
      </c>
      <c r="D156" s="2">
        <v>50.01</v>
      </c>
      <c r="E156" s="2">
        <v>50.01</v>
      </c>
      <c r="F156" s="2">
        <f t="shared" si="12"/>
        <v>-962.64591000000053</v>
      </c>
    </row>
    <row r="158" spans="1:6" x14ac:dyDescent="0.25">
      <c r="B158" t="s">
        <v>77</v>
      </c>
    </row>
    <row r="160" spans="1:6" x14ac:dyDescent="0.25">
      <c r="A160" s="1">
        <v>45334</v>
      </c>
      <c r="B160" t="s">
        <v>81</v>
      </c>
      <c r="E160" s="2">
        <v>-2481</v>
      </c>
      <c r="F160" s="2">
        <f>SUM(F156-E160)</f>
        <v>1518.3540899999994</v>
      </c>
    </row>
    <row r="161" spans="1:7" x14ac:dyDescent="0.25">
      <c r="A161" s="1">
        <v>45334</v>
      </c>
      <c r="B161" t="s">
        <v>82</v>
      </c>
      <c r="E161" s="2">
        <v>0</v>
      </c>
      <c r="F161" s="2">
        <f>SUM(F160-E161)</f>
        <v>1518.3540899999994</v>
      </c>
      <c r="G161" t="s">
        <v>115</v>
      </c>
    </row>
    <row r="162" spans="1:7" x14ac:dyDescent="0.25">
      <c r="A162" s="1">
        <v>45335</v>
      </c>
      <c r="B162" t="s">
        <v>83</v>
      </c>
      <c r="E162" s="2">
        <v>-2681</v>
      </c>
      <c r="F162" s="2">
        <f t="shared" ref="F162:F179" si="14">SUM(F161-E162)</f>
        <v>4199.3540899999989</v>
      </c>
    </row>
    <row r="163" spans="1:7" x14ac:dyDescent="0.25">
      <c r="A163" s="1">
        <v>45335</v>
      </c>
      <c r="B163" t="s">
        <v>84</v>
      </c>
      <c r="E163" s="2">
        <v>1500.06</v>
      </c>
      <c r="F163" s="2">
        <f t="shared" si="14"/>
        <v>2699.294089999999</v>
      </c>
      <c r="G163" t="s">
        <v>116</v>
      </c>
    </row>
    <row r="164" spans="1:7" x14ac:dyDescent="0.25">
      <c r="A164" s="1">
        <v>45335</v>
      </c>
      <c r="B164" t="s">
        <v>86</v>
      </c>
      <c r="E164" s="2">
        <v>-2481</v>
      </c>
      <c r="F164" s="2">
        <f t="shared" si="14"/>
        <v>5180.2940899999994</v>
      </c>
    </row>
    <row r="165" spans="1:7" x14ac:dyDescent="0.25">
      <c r="A165" s="1">
        <v>45335</v>
      </c>
      <c r="B165" t="s">
        <v>87</v>
      </c>
      <c r="E165" s="2">
        <v>332.34</v>
      </c>
      <c r="F165" s="2">
        <f t="shared" si="14"/>
        <v>4847.9540899999993</v>
      </c>
      <c r="G165" t="s">
        <v>85</v>
      </c>
    </row>
    <row r="166" spans="1:7" x14ac:dyDescent="0.25">
      <c r="A166" s="1">
        <v>45343</v>
      </c>
      <c r="B166" t="s">
        <v>89</v>
      </c>
      <c r="E166" s="2">
        <v>78.53</v>
      </c>
      <c r="F166" s="2">
        <f t="shared" si="14"/>
        <v>4769.4240899999995</v>
      </c>
      <c r="G166" t="s">
        <v>117</v>
      </c>
    </row>
    <row r="167" spans="1:7" x14ac:dyDescent="0.25">
      <c r="A167" s="1">
        <v>45351</v>
      </c>
      <c r="B167" t="s">
        <v>10</v>
      </c>
      <c r="C167">
        <v>1</v>
      </c>
      <c r="D167" s="2">
        <v>350</v>
      </c>
      <c r="E167" s="2">
        <v>350</v>
      </c>
      <c r="F167" s="2">
        <f t="shared" si="14"/>
        <v>4419.4240899999995</v>
      </c>
    </row>
    <row r="168" spans="1:7" x14ac:dyDescent="0.25">
      <c r="A168" s="1">
        <v>45351</v>
      </c>
      <c r="B168" t="s">
        <v>11</v>
      </c>
      <c r="C168">
        <v>9</v>
      </c>
      <c r="D168" s="3">
        <v>5.2300000000000003E-3</v>
      </c>
      <c r="E168" s="2">
        <f t="shared" ref="E168:E173" si="15">SUM(C168*D168)</f>
        <v>4.7070000000000001E-2</v>
      </c>
      <c r="F168" s="2">
        <f t="shared" si="14"/>
        <v>4419.3770199999999</v>
      </c>
    </row>
    <row r="169" spans="1:7" x14ac:dyDescent="0.25">
      <c r="A169" s="1">
        <v>45351</v>
      </c>
      <c r="B169" t="s">
        <v>12</v>
      </c>
      <c r="C169">
        <v>20</v>
      </c>
      <c r="D169" s="3">
        <v>5.2249999999999998E-2</v>
      </c>
      <c r="E169" s="2">
        <f t="shared" si="15"/>
        <v>1.0449999999999999</v>
      </c>
      <c r="F169" s="2">
        <f t="shared" si="14"/>
        <v>4418.3320199999998</v>
      </c>
    </row>
    <row r="170" spans="1:7" x14ac:dyDescent="0.25">
      <c r="A170" s="1">
        <v>45351</v>
      </c>
      <c r="B170" t="s">
        <v>13</v>
      </c>
      <c r="C170">
        <v>0</v>
      </c>
      <c r="D170" s="3">
        <v>5.2300000000000003E-3</v>
      </c>
      <c r="E170" s="2">
        <f t="shared" si="15"/>
        <v>0</v>
      </c>
      <c r="F170" s="2">
        <f t="shared" si="14"/>
        <v>4418.3320199999998</v>
      </c>
    </row>
    <row r="171" spans="1:7" x14ac:dyDescent="0.25">
      <c r="A171" s="1">
        <v>45351</v>
      </c>
      <c r="B171" t="s">
        <v>14</v>
      </c>
      <c r="C171">
        <v>0</v>
      </c>
      <c r="D171" s="3">
        <v>5.2249999999999998E-2</v>
      </c>
      <c r="E171" s="2">
        <f t="shared" si="15"/>
        <v>0</v>
      </c>
      <c r="F171" s="2">
        <f t="shared" si="14"/>
        <v>4418.3320199999998</v>
      </c>
    </row>
    <row r="172" spans="1:7" x14ac:dyDescent="0.25">
      <c r="A172" s="1">
        <v>45351</v>
      </c>
      <c r="B172" t="s">
        <v>15</v>
      </c>
      <c r="C172">
        <v>2618</v>
      </c>
      <c r="D172" s="3">
        <v>5.5399999999999998E-3</v>
      </c>
      <c r="E172" s="2">
        <f t="shared" si="15"/>
        <v>14.50372</v>
      </c>
      <c r="F172" s="2">
        <f t="shared" si="14"/>
        <v>4403.8283000000001</v>
      </c>
    </row>
    <row r="173" spans="1:7" x14ac:dyDescent="0.25">
      <c r="A173" s="1">
        <v>45351</v>
      </c>
      <c r="B173" t="s">
        <v>16</v>
      </c>
      <c r="C173">
        <v>1997</v>
      </c>
      <c r="D173" s="3">
        <v>4.3889999999999998E-2</v>
      </c>
      <c r="E173" s="2">
        <f t="shared" si="15"/>
        <v>87.648330000000001</v>
      </c>
      <c r="F173" s="2">
        <f t="shared" si="14"/>
        <v>4316.1799700000001</v>
      </c>
    </row>
    <row r="174" spans="1:7" x14ac:dyDescent="0.25">
      <c r="A174" s="1">
        <v>45351</v>
      </c>
      <c r="B174" t="s">
        <v>17</v>
      </c>
      <c r="C174">
        <v>47</v>
      </c>
      <c r="E174" s="2">
        <v>30.08</v>
      </c>
      <c r="F174" s="2">
        <f t="shared" si="14"/>
        <v>4286.0999700000002</v>
      </c>
    </row>
    <row r="175" spans="1:7" x14ac:dyDescent="0.25">
      <c r="A175" s="1">
        <v>45351</v>
      </c>
      <c r="B175" t="s">
        <v>90</v>
      </c>
      <c r="C175">
        <v>1</v>
      </c>
      <c r="D175" s="2">
        <v>7</v>
      </c>
      <c r="E175" s="2">
        <v>7</v>
      </c>
      <c r="F175" s="2">
        <f t="shared" si="14"/>
        <v>4279.0999700000002</v>
      </c>
    </row>
    <row r="176" spans="1:7" x14ac:dyDescent="0.25">
      <c r="A176" s="1">
        <v>45351</v>
      </c>
      <c r="B176" t="s">
        <v>19</v>
      </c>
      <c r="C176">
        <v>4</v>
      </c>
      <c r="D176" s="2">
        <v>0</v>
      </c>
      <c r="E176" s="2">
        <v>0</v>
      </c>
      <c r="F176" s="2">
        <f t="shared" si="14"/>
        <v>4279.0999700000002</v>
      </c>
    </row>
    <row r="177" spans="1:7" x14ac:dyDescent="0.25">
      <c r="A177" s="1">
        <v>45351</v>
      </c>
      <c r="B177" t="s">
        <v>20</v>
      </c>
      <c r="C177">
        <v>0</v>
      </c>
      <c r="D177" s="2">
        <v>0</v>
      </c>
      <c r="E177" s="2">
        <v>0</v>
      </c>
      <c r="F177" s="2">
        <f t="shared" si="14"/>
        <v>4279.0999700000002</v>
      </c>
    </row>
    <row r="178" spans="1:7" x14ac:dyDescent="0.25">
      <c r="A178" s="1">
        <v>45351</v>
      </c>
      <c r="B178" t="s">
        <v>21</v>
      </c>
      <c r="C178">
        <v>0</v>
      </c>
      <c r="D178" s="2">
        <v>0</v>
      </c>
      <c r="E178" s="2">
        <v>0</v>
      </c>
      <c r="F178" s="2">
        <f t="shared" si="14"/>
        <v>4279.0999700000002</v>
      </c>
    </row>
    <row r="179" spans="1:7" x14ac:dyDescent="0.25">
      <c r="A179" s="1">
        <v>45351</v>
      </c>
      <c r="B179" t="s">
        <v>22</v>
      </c>
      <c r="C179">
        <v>1</v>
      </c>
      <c r="D179" s="2">
        <v>50</v>
      </c>
      <c r="E179" s="2">
        <v>50</v>
      </c>
      <c r="F179" s="2">
        <f t="shared" si="14"/>
        <v>4229.0999700000002</v>
      </c>
    </row>
    <row r="181" spans="1:7" x14ac:dyDescent="0.25">
      <c r="B181" t="s">
        <v>88</v>
      </c>
    </row>
    <row r="183" spans="1:7" x14ac:dyDescent="0.25">
      <c r="A183" s="1">
        <v>45352</v>
      </c>
      <c r="B183" t="s">
        <v>128</v>
      </c>
      <c r="E183" s="2">
        <v>28.27</v>
      </c>
      <c r="F183" s="2">
        <f>SUM(F179-E183)</f>
        <v>4200.8299699999998</v>
      </c>
      <c r="G183" t="s">
        <v>118</v>
      </c>
    </row>
    <row r="184" spans="1:7" x14ac:dyDescent="0.25">
      <c r="A184" s="1">
        <v>45352</v>
      </c>
      <c r="B184" t="s">
        <v>93</v>
      </c>
      <c r="E184" s="2">
        <v>31.23</v>
      </c>
      <c r="F184" s="2">
        <f>SUM(F183-E184)</f>
        <v>4169.5999700000002</v>
      </c>
      <c r="G184" t="s">
        <v>91</v>
      </c>
    </row>
    <row r="185" spans="1:7" x14ac:dyDescent="0.25">
      <c r="A185" s="1">
        <v>45352</v>
      </c>
      <c r="B185" t="s">
        <v>95</v>
      </c>
      <c r="E185" s="2">
        <v>40.53</v>
      </c>
      <c r="F185" s="2">
        <f t="shared" ref="F185:F210" si="16">SUM(F184-E185)</f>
        <v>4129.0699700000005</v>
      </c>
      <c r="G185" t="s">
        <v>92</v>
      </c>
    </row>
    <row r="186" spans="1:7" x14ac:dyDescent="0.25">
      <c r="A186" s="1">
        <v>45352</v>
      </c>
      <c r="B186" t="s">
        <v>97</v>
      </c>
      <c r="E186" s="2">
        <v>41.84</v>
      </c>
      <c r="F186" s="2">
        <f t="shared" si="16"/>
        <v>4087.2299700000003</v>
      </c>
      <c r="G186" t="s">
        <v>94</v>
      </c>
    </row>
    <row r="187" spans="1:7" x14ac:dyDescent="0.25">
      <c r="A187" s="1">
        <v>45352</v>
      </c>
      <c r="B187" t="s">
        <v>99</v>
      </c>
      <c r="E187" s="2">
        <v>10.47</v>
      </c>
      <c r="F187" s="2">
        <f t="shared" si="16"/>
        <v>4076.7599700000005</v>
      </c>
      <c r="G187" t="s">
        <v>96</v>
      </c>
    </row>
    <row r="188" spans="1:7" x14ac:dyDescent="0.25">
      <c r="A188" s="1">
        <v>45352</v>
      </c>
      <c r="B188" t="s">
        <v>95</v>
      </c>
      <c r="E188" s="2">
        <v>31.38</v>
      </c>
      <c r="F188" s="2">
        <f t="shared" si="16"/>
        <v>4045.3799700000004</v>
      </c>
      <c r="G188" t="s">
        <v>96</v>
      </c>
    </row>
    <row r="189" spans="1:7" x14ac:dyDescent="0.25">
      <c r="A189" s="1">
        <v>45352</v>
      </c>
      <c r="B189" t="s">
        <v>101</v>
      </c>
      <c r="E189" s="2">
        <v>241.2</v>
      </c>
      <c r="F189" s="2">
        <f t="shared" si="16"/>
        <v>3804.1799700000006</v>
      </c>
      <c r="G189" t="s">
        <v>98</v>
      </c>
    </row>
    <row r="190" spans="1:7" x14ac:dyDescent="0.25">
      <c r="A190" s="1">
        <v>45352</v>
      </c>
      <c r="B190" t="s">
        <v>102</v>
      </c>
      <c r="E190" s="2">
        <v>167.52</v>
      </c>
      <c r="F190" s="2">
        <f t="shared" si="16"/>
        <v>3636.6599700000006</v>
      </c>
      <c r="G190" t="s">
        <v>100</v>
      </c>
    </row>
    <row r="191" spans="1:7" x14ac:dyDescent="0.25">
      <c r="A191" s="1">
        <v>45356</v>
      </c>
      <c r="B191" t="s">
        <v>105</v>
      </c>
      <c r="E191" s="2">
        <v>121.15</v>
      </c>
      <c r="F191" s="2">
        <f t="shared" si="16"/>
        <v>3515.5099700000005</v>
      </c>
      <c r="G191" t="s">
        <v>119</v>
      </c>
    </row>
    <row r="192" spans="1:7" x14ac:dyDescent="0.25">
      <c r="A192" s="1">
        <v>45356</v>
      </c>
      <c r="B192" t="s">
        <v>106</v>
      </c>
      <c r="E192" s="2">
        <v>121.97</v>
      </c>
      <c r="F192" s="2">
        <f t="shared" si="16"/>
        <v>3393.5399700000007</v>
      </c>
      <c r="G192" t="s">
        <v>103</v>
      </c>
    </row>
    <row r="193" spans="1:7" x14ac:dyDescent="0.25">
      <c r="A193" s="1">
        <v>45356</v>
      </c>
      <c r="B193" t="s">
        <v>108</v>
      </c>
      <c r="E193" s="2">
        <v>41.88</v>
      </c>
      <c r="F193" s="2">
        <f t="shared" si="16"/>
        <v>3351.6599700000006</v>
      </c>
      <c r="G193" t="s">
        <v>104</v>
      </c>
    </row>
    <row r="194" spans="1:7" x14ac:dyDescent="0.25">
      <c r="A194" s="1">
        <v>45356</v>
      </c>
      <c r="B194" t="s">
        <v>109</v>
      </c>
      <c r="E194" s="2">
        <v>222.51</v>
      </c>
      <c r="F194" s="2">
        <f t="shared" si="16"/>
        <v>3129.1499700000004</v>
      </c>
      <c r="G194" t="s">
        <v>107</v>
      </c>
    </row>
    <row r="195" spans="1:7" x14ac:dyDescent="0.25">
      <c r="A195" s="1">
        <v>45371</v>
      </c>
      <c r="B195" t="s">
        <v>111</v>
      </c>
      <c r="E195" s="2">
        <v>-2481</v>
      </c>
      <c r="F195" s="2">
        <f t="shared" si="16"/>
        <v>5610.1499700000004</v>
      </c>
    </row>
    <row r="196" spans="1:7" x14ac:dyDescent="0.25">
      <c r="A196" s="1">
        <v>45371</v>
      </c>
      <c r="B196" t="s">
        <v>112</v>
      </c>
      <c r="E196" s="2">
        <v>113.22</v>
      </c>
      <c r="F196" s="2">
        <f t="shared" si="16"/>
        <v>5496.9299700000001</v>
      </c>
      <c r="G196" t="s">
        <v>120</v>
      </c>
    </row>
    <row r="197" spans="1:7" x14ac:dyDescent="0.25">
      <c r="A197" s="1">
        <v>45378</v>
      </c>
      <c r="B197" t="s">
        <v>129</v>
      </c>
      <c r="E197" s="2">
        <v>10.41</v>
      </c>
      <c r="F197" s="2">
        <f t="shared" si="16"/>
        <v>5486.5199700000003</v>
      </c>
      <c r="G197" t="s">
        <v>121</v>
      </c>
    </row>
    <row r="198" spans="1:7" x14ac:dyDescent="0.25">
      <c r="A198" s="1">
        <v>45382</v>
      </c>
      <c r="B198" t="s">
        <v>10</v>
      </c>
      <c r="C198">
        <v>1</v>
      </c>
      <c r="D198" s="2">
        <v>350</v>
      </c>
      <c r="E198" s="2">
        <v>350</v>
      </c>
      <c r="F198" s="2">
        <f t="shared" si="16"/>
        <v>5136.5199700000003</v>
      </c>
    </row>
    <row r="199" spans="1:7" x14ac:dyDescent="0.25">
      <c r="A199" s="1">
        <v>45382</v>
      </c>
      <c r="B199" t="s">
        <v>11</v>
      </c>
      <c r="C199">
        <v>265</v>
      </c>
      <c r="D199" s="3">
        <v>5.2300000000000003E-3</v>
      </c>
      <c r="E199" s="2">
        <f t="shared" ref="E199:E204" si="17">SUM(C199*D199)</f>
        <v>1.38595</v>
      </c>
      <c r="F199" s="2">
        <f t="shared" si="16"/>
        <v>5135.1340200000004</v>
      </c>
    </row>
    <row r="200" spans="1:7" x14ac:dyDescent="0.25">
      <c r="A200" s="1">
        <v>45382</v>
      </c>
      <c r="B200" t="s">
        <v>12</v>
      </c>
      <c r="C200">
        <v>361</v>
      </c>
      <c r="D200" s="3">
        <v>5.2249999999999998E-2</v>
      </c>
      <c r="E200" s="2">
        <f t="shared" si="17"/>
        <v>18.86225</v>
      </c>
      <c r="F200" s="2">
        <f t="shared" si="16"/>
        <v>5116.2717700000003</v>
      </c>
    </row>
    <row r="201" spans="1:7" x14ac:dyDescent="0.25">
      <c r="A201" s="1">
        <v>45382</v>
      </c>
      <c r="B201" t="s">
        <v>13</v>
      </c>
      <c r="C201">
        <v>0</v>
      </c>
      <c r="D201" s="3">
        <v>5.2300000000000003E-3</v>
      </c>
      <c r="E201" s="2">
        <f t="shared" si="17"/>
        <v>0</v>
      </c>
      <c r="F201" s="2">
        <f t="shared" si="16"/>
        <v>5116.2717700000003</v>
      </c>
    </row>
    <row r="202" spans="1:7" x14ac:dyDescent="0.25">
      <c r="A202" s="1">
        <v>45382</v>
      </c>
      <c r="B202" t="s">
        <v>14</v>
      </c>
      <c r="C202">
        <v>0</v>
      </c>
      <c r="D202" s="3">
        <v>5.2249999999999998E-2</v>
      </c>
      <c r="E202" s="2">
        <f t="shared" si="17"/>
        <v>0</v>
      </c>
      <c r="F202" s="2">
        <f t="shared" si="16"/>
        <v>5116.2717700000003</v>
      </c>
    </row>
    <row r="203" spans="1:7" x14ac:dyDescent="0.25">
      <c r="A203" s="1">
        <v>45382</v>
      </c>
      <c r="B203" t="s">
        <v>15</v>
      </c>
      <c r="C203">
        <v>122</v>
      </c>
      <c r="D203" s="3">
        <v>5.5399999999999998E-3</v>
      </c>
      <c r="E203" s="2">
        <f t="shared" si="17"/>
        <v>0.67587999999999993</v>
      </c>
      <c r="F203" s="2">
        <f t="shared" si="16"/>
        <v>5115.5958900000005</v>
      </c>
    </row>
    <row r="204" spans="1:7" x14ac:dyDescent="0.25">
      <c r="A204" s="1">
        <v>45382</v>
      </c>
      <c r="B204" t="s">
        <v>16</v>
      </c>
      <c r="C204">
        <v>182</v>
      </c>
      <c r="D204" s="3">
        <v>4.3889999999999998E-2</v>
      </c>
      <c r="E204" s="2">
        <f t="shared" si="17"/>
        <v>7.9879799999999994</v>
      </c>
      <c r="F204" s="2">
        <f t="shared" si="16"/>
        <v>5107.6079100000006</v>
      </c>
    </row>
    <row r="205" spans="1:7" x14ac:dyDescent="0.25">
      <c r="A205" s="1">
        <v>45382</v>
      </c>
      <c r="B205" t="s">
        <v>17</v>
      </c>
      <c r="C205">
        <v>1</v>
      </c>
      <c r="E205" s="2">
        <v>0.64</v>
      </c>
      <c r="F205" s="2">
        <f t="shared" si="16"/>
        <v>5106.9679100000003</v>
      </c>
    </row>
    <row r="206" spans="1:7" x14ac:dyDescent="0.25">
      <c r="A206" s="1">
        <v>45382</v>
      </c>
      <c r="B206" t="s">
        <v>18</v>
      </c>
      <c r="C206">
        <v>0</v>
      </c>
      <c r="D206" s="2">
        <v>0</v>
      </c>
      <c r="E206" s="2">
        <v>0</v>
      </c>
      <c r="F206" s="2">
        <f t="shared" si="16"/>
        <v>5106.9679100000003</v>
      </c>
    </row>
    <row r="207" spans="1:7" x14ac:dyDescent="0.25">
      <c r="A207" s="1">
        <v>45382</v>
      </c>
      <c r="B207" t="s">
        <v>19</v>
      </c>
      <c r="C207">
        <v>1</v>
      </c>
      <c r="D207" s="2">
        <v>0</v>
      </c>
      <c r="E207" s="2">
        <v>0</v>
      </c>
      <c r="F207" s="2">
        <f t="shared" si="16"/>
        <v>5106.9679100000003</v>
      </c>
    </row>
    <row r="208" spans="1:7" x14ac:dyDescent="0.25">
      <c r="A208" s="1">
        <v>45382</v>
      </c>
      <c r="B208" t="s">
        <v>20</v>
      </c>
      <c r="C208">
        <v>0</v>
      </c>
      <c r="D208" s="2">
        <v>0</v>
      </c>
      <c r="E208" s="2">
        <v>0</v>
      </c>
      <c r="F208" s="2">
        <f t="shared" si="16"/>
        <v>5106.9679100000003</v>
      </c>
    </row>
    <row r="209" spans="1:6" x14ac:dyDescent="0.25">
      <c r="A209" s="1">
        <v>45382</v>
      </c>
      <c r="B209" t="s">
        <v>21</v>
      </c>
      <c r="C209">
        <v>0</v>
      </c>
      <c r="D209" s="2">
        <v>0</v>
      </c>
      <c r="E209" s="2">
        <v>0</v>
      </c>
      <c r="F209" s="2">
        <f t="shared" si="16"/>
        <v>5106.9679100000003</v>
      </c>
    </row>
    <row r="210" spans="1:6" x14ac:dyDescent="0.25">
      <c r="A210" s="1">
        <v>45382</v>
      </c>
      <c r="B210" t="s">
        <v>22</v>
      </c>
      <c r="C210">
        <v>1</v>
      </c>
      <c r="D210" s="2">
        <v>49.98</v>
      </c>
      <c r="E210" s="2">
        <v>49.98</v>
      </c>
      <c r="F210" s="2">
        <f t="shared" si="16"/>
        <v>5056.9879100000007</v>
      </c>
    </row>
    <row r="212" spans="1:6" x14ac:dyDescent="0.25">
      <c r="B212" t="s">
        <v>110</v>
      </c>
    </row>
    <row r="214" spans="1:6" x14ac:dyDescent="0.25">
      <c r="A214" s="1">
        <v>45412</v>
      </c>
      <c r="B214" t="s">
        <v>10</v>
      </c>
    </row>
    <row r="215" spans="1:6" x14ac:dyDescent="0.25">
      <c r="A215" s="1">
        <v>45412</v>
      </c>
      <c r="B215" t="s">
        <v>11</v>
      </c>
    </row>
    <row r="216" spans="1:6" x14ac:dyDescent="0.25">
      <c r="A216" s="1">
        <v>45412</v>
      </c>
      <c r="B216" t="s">
        <v>12</v>
      </c>
    </row>
    <row r="217" spans="1:6" x14ac:dyDescent="0.25">
      <c r="A217" s="1">
        <v>45412</v>
      </c>
      <c r="B217" t="s">
        <v>13</v>
      </c>
    </row>
    <row r="218" spans="1:6" x14ac:dyDescent="0.25">
      <c r="A218" s="1">
        <v>45412</v>
      </c>
      <c r="B218" t="s">
        <v>14</v>
      </c>
    </row>
    <row r="219" spans="1:6" x14ac:dyDescent="0.25">
      <c r="A219" s="1">
        <v>45412</v>
      </c>
      <c r="B219" t="s">
        <v>15</v>
      </c>
    </row>
    <row r="220" spans="1:6" x14ac:dyDescent="0.25">
      <c r="A220" s="1">
        <v>45412</v>
      </c>
      <c r="B220" t="s">
        <v>16</v>
      </c>
    </row>
    <row r="221" spans="1:6" x14ac:dyDescent="0.25">
      <c r="A221" s="1">
        <v>45412</v>
      </c>
      <c r="B221" t="s">
        <v>17</v>
      </c>
    </row>
    <row r="222" spans="1:6" x14ac:dyDescent="0.25">
      <c r="A222" s="1">
        <v>45412</v>
      </c>
      <c r="B222" t="s">
        <v>18</v>
      </c>
    </row>
    <row r="223" spans="1:6" x14ac:dyDescent="0.25">
      <c r="A223" s="1">
        <v>45412</v>
      </c>
      <c r="B223" t="s">
        <v>19</v>
      </c>
    </row>
    <row r="224" spans="1:6" x14ac:dyDescent="0.25">
      <c r="A224" s="1">
        <v>45412</v>
      </c>
      <c r="B224" t="s">
        <v>20</v>
      </c>
    </row>
    <row r="225" spans="1:2" x14ac:dyDescent="0.25">
      <c r="A225" s="1">
        <v>45412</v>
      </c>
      <c r="B225" t="s">
        <v>21</v>
      </c>
    </row>
    <row r="226" spans="1:2" x14ac:dyDescent="0.25">
      <c r="A226" s="1">
        <v>45412</v>
      </c>
      <c r="B226" t="s">
        <v>22</v>
      </c>
    </row>
    <row r="228" spans="1:2" x14ac:dyDescent="0.25">
      <c r="B228" t="s">
        <v>123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2023-06-01T01:33:26Z</dcterms:created>
  <dcterms:modified xsi:type="dcterms:W3CDTF">2024-04-23T22:35:39Z</dcterms:modified>
</cp:coreProperties>
</file>