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1-2022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3" i="1" l="1"/>
  <c r="E242" i="1"/>
  <c r="E241" i="1"/>
  <c r="E240" i="1"/>
  <c r="E239" i="1"/>
  <c r="E238" i="1"/>
  <c r="E216" i="1" l="1"/>
  <c r="E215" i="1"/>
  <c r="E214" i="1"/>
  <c r="E213" i="1"/>
  <c r="E212" i="1"/>
  <c r="E211" i="1"/>
  <c r="E231" i="1" l="1"/>
  <c r="E230" i="1"/>
  <c r="E209" i="1" l="1"/>
  <c r="E193" i="1" l="1"/>
  <c r="E192" i="1"/>
  <c r="E191" i="1"/>
  <c r="E190" i="1"/>
  <c r="E189" i="1"/>
  <c r="E188" i="1"/>
  <c r="E186" i="1" l="1"/>
  <c r="E174" i="1" l="1"/>
  <c r="E173" i="1"/>
  <c r="E172" i="1"/>
  <c r="E171" i="1"/>
  <c r="E170" i="1"/>
  <c r="E169" i="1"/>
  <c r="E166" i="1" l="1"/>
  <c r="E156" i="1" l="1"/>
  <c r="E155" i="1"/>
  <c r="E154" i="1"/>
  <c r="E153" i="1"/>
  <c r="E152" i="1"/>
  <c r="E151" i="1"/>
  <c r="E140" i="1" l="1"/>
  <c r="E139" i="1"/>
  <c r="E138" i="1"/>
  <c r="E137" i="1"/>
  <c r="E136" i="1"/>
  <c r="E135" i="1"/>
  <c r="E132" i="1" l="1"/>
  <c r="E120" i="1" l="1"/>
  <c r="E119" i="1"/>
  <c r="E118" i="1"/>
  <c r="E117" i="1"/>
  <c r="E116" i="1"/>
  <c r="E115" i="1"/>
  <c r="E109" i="1" l="1"/>
  <c r="E99" i="1" l="1"/>
  <c r="E98" i="1"/>
  <c r="E97" i="1"/>
  <c r="E96" i="1"/>
  <c r="E95" i="1"/>
  <c r="E94" i="1"/>
  <c r="E83" i="1" l="1"/>
  <c r="E82" i="1"/>
  <c r="E81" i="1"/>
  <c r="E80" i="1"/>
  <c r="E79" i="1"/>
  <c r="E78" i="1"/>
  <c r="E76" i="1" l="1"/>
  <c r="E75" i="1" l="1"/>
  <c r="E59" i="1" l="1"/>
  <c r="E58" i="1"/>
  <c r="E57" i="1"/>
  <c r="E56" i="1"/>
  <c r="E55" i="1"/>
  <c r="E54" i="1"/>
  <c r="E43" i="1" l="1"/>
  <c r="E42" i="1"/>
  <c r="E41" i="1"/>
  <c r="E40" i="1"/>
  <c r="E39" i="1"/>
  <c r="E38" i="1"/>
  <c r="E36" i="1" l="1"/>
  <c r="E19" i="1" l="1"/>
  <c r="E18" i="1"/>
  <c r="E17" i="1"/>
  <c r="E16" i="1"/>
  <c r="E15" i="1"/>
  <c r="E14" i="1"/>
  <c r="E12" i="1" l="1"/>
  <c r="F11" i="1" l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</calcChain>
</file>

<file path=xl/sharedStrings.xml><?xml version="1.0" encoding="utf-8"?>
<sst xmlns="http://schemas.openxmlformats.org/spreadsheetml/2006/main" count="263" uniqueCount="110">
  <si>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</si>
  <si>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</si>
  <si>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</si>
  <si>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</si>
  <si>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</si>
  <si>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</si>
  <si>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</si>
  <si>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2022</t>
  </si>
  <si>
    <t>District 5 Councilmember Calvin Say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</si>
  <si>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2021</t>
    </r>
  </si>
  <si>
    <t>22 - 10</t>
  </si>
  <si>
    <t>July community report</t>
  </si>
  <si>
    <t>Ream of copier paper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</si>
  <si>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</si>
  <si>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</si>
  <si>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</si>
  <si>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</si>
  <si>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</si>
  <si>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</si>
  <si>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</si>
  <si>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</si>
  <si>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</si>
  <si>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</si>
  <si>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Monthly</t>
  </si>
  <si>
    <t>CELLULAR; None</t>
  </si>
  <si>
    <t>PRINTING; Monthly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</si>
  <si>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2021</t>
    </r>
  </si>
  <si>
    <t>22 - 23</t>
  </si>
  <si>
    <t>Bottled water &amp; foam coolers</t>
  </si>
  <si>
    <t>22 - 34</t>
  </si>
  <si>
    <t>Hole puncher, trash bags &amp; highlighters</t>
  </si>
  <si>
    <t>Foil, bowls &amp; knives</t>
  </si>
  <si>
    <t>Post-it tabs &amp; pens</t>
  </si>
  <si>
    <t>Post-it tabs, plastic folders, printable tabs</t>
  </si>
  <si>
    <t>22 - 36</t>
  </si>
  <si>
    <t>20 index divider for binders</t>
  </si>
  <si>
    <t>Filter replacement for air purifier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</si>
  <si>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2021</t>
    </r>
  </si>
  <si>
    <t>PRINTING; August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</si>
  <si>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2021</t>
    </r>
  </si>
  <si>
    <t>22 - 90</t>
  </si>
  <si>
    <t>1 lei for outside Honorary Certificate recipient</t>
  </si>
  <si>
    <t>22 - 100</t>
  </si>
  <si>
    <t>1 lei for Honorary Certificate recipient at 10/6/21 Council meeting</t>
  </si>
  <si>
    <t>22 - 101</t>
  </si>
  <si>
    <t>Cardstock</t>
  </si>
  <si>
    <t>2 Swiffer</t>
  </si>
  <si>
    <t>2 sponges, 2 packs food storage bags &amp; glue</t>
  </si>
  <si>
    <t>22 - 102</t>
  </si>
  <si>
    <t>14 kukui nut leis for "Da Boys"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</si>
  <si>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2021</t>
    </r>
  </si>
  <si>
    <t>PRINTING; September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</si>
  <si>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2021</t>
    </r>
  </si>
  <si>
    <t>PRINTING; October Newsletter</t>
  </si>
  <si>
    <t>22 - 142</t>
  </si>
  <si>
    <t>Poster board, paint, wrapping paper, sand, stockings, brush &amp; felt</t>
  </si>
  <si>
    <t>Index tabs, pens, binder clips, tape &amp; adhesive spray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</si>
  <si>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2022</t>
    </r>
  </si>
  <si>
    <t>22 - 146</t>
  </si>
  <si>
    <t>Electric stapler</t>
  </si>
  <si>
    <t>22 - 147</t>
  </si>
  <si>
    <t>Printing of December Newsletter</t>
  </si>
  <si>
    <t>PRINTING; November Newsletter</t>
  </si>
  <si>
    <t>22 - 150</t>
  </si>
  <si>
    <t>22 - 151</t>
  </si>
  <si>
    <t>Postage for end of year newsletter</t>
  </si>
  <si>
    <t>19,117 end of year newsletter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</si>
  <si>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2022</t>
    </r>
  </si>
  <si>
    <t>Blueair replacement filter</t>
  </si>
  <si>
    <t>22 - 160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</si>
  <si>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2022</t>
    </r>
  </si>
  <si>
    <t>22 - 227</t>
  </si>
  <si>
    <t>Return electric stapler CREDIT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</si>
  <si>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2022</t>
    </r>
  </si>
  <si>
    <t>PRINTING; February Newsletter</t>
  </si>
  <si>
    <t>22 - 241</t>
  </si>
  <si>
    <t>Lei for Message of Aloha at 2/23/22 Council meeting</t>
  </si>
  <si>
    <t>22 - 248</t>
  </si>
  <si>
    <t>1 lei for Honorary Certificate recipient at 4/13/22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</si>
  <si>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2022</t>
    </r>
  </si>
  <si>
    <t>PRINTING; March newsletter</t>
  </si>
  <si>
    <t>22 - 265</t>
  </si>
  <si>
    <t>10 picture frames for Honorary Certificates</t>
  </si>
  <si>
    <t>22 - 279</t>
  </si>
  <si>
    <t>2 binders &amp; 6 pens</t>
  </si>
  <si>
    <t>Split cost w/ District 6 for frame for Honorary Certificate recipient at 5/4/22 Council meeting</t>
  </si>
  <si>
    <t>22 - 284</t>
  </si>
  <si>
    <t>22 - 295</t>
  </si>
  <si>
    <t>33 kukui nut leis for University of Hawaii Men's Volleyball Team, coaches &amp; staff</t>
  </si>
  <si>
    <t>1 year subscription to the Star Advertiser</t>
  </si>
  <si>
    <t>22 - 296</t>
  </si>
  <si>
    <t>22 - 297</t>
  </si>
  <si>
    <t>Five 7.5 x 10.5 envelopes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</si>
  <si>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2022</t>
    </r>
  </si>
  <si>
    <t>Blue emboss certificate folder landscape</t>
  </si>
  <si>
    <t>Pack of gold seals</t>
  </si>
  <si>
    <t>22 - 324</t>
  </si>
  <si>
    <t>2 leis for E. Nowell</t>
  </si>
  <si>
    <t>22 - 325</t>
  </si>
  <si>
    <t>Utility cart</t>
  </si>
  <si>
    <t>22 - 236</t>
  </si>
  <si>
    <t>10 shell leis &amp; 100 kukui nut leis</t>
  </si>
  <si>
    <t>PRINTING; Business cards C. Say</t>
  </si>
  <si>
    <t>PRINTING; April newsletter</t>
  </si>
  <si>
    <t>PRINTING; May newsletter</t>
  </si>
  <si>
    <t>PRINTING; Homeless services guide for community partners</t>
  </si>
  <si>
    <t>22 - 332</t>
  </si>
  <si>
    <t>Air purifier</t>
  </si>
  <si>
    <t>22 - 357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</si>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</sst>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"/>
  <sheetViews>
    <sheetView tabSelected="1" topLeftCell="A211" workbookViewId="0">
      <selection activeCell="H211" sqref="H1:I1048576"/>
    </sheetView>
  </sheetViews>
  <sheetFormatPr defaultRowHeight="15" x14ac:dyDescent="0.25"/>
  <cols>
    <col min="1" max="1" width="10.5703125" bestFit="1" customWidth="1"/>
    <col min="2" max="2" width="76" customWidth="1"/>
    <col min="4" max="4" width="9.140625" bestFit="1" customWidth="1"/>
    <col min="5" max="5" width="10.5703125" bestFit="1" customWidth="1"/>
    <col min="6" max="6" width="11.85546875" customWidth="1"/>
  </cols>
  <sheetData>
    <row r="1" spans="1:7" x14ac:dyDescent="0.25">
      <c r="B1" t="s">
        <v>8</v>
      </c>
    </row>
    <row r="3" spans="1:7" x14ac:dyDescent="0.25">
      <c r="B3" t="s">
        <v>109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44378</v>
      </c>
      <c r="B7" t="s">
        <v>7</v>
      </c>
      <c r="F7" s="2">
        <v>25000</v>
      </c>
    </row>
    <row r="9" spans="1:7" x14ac:dyDescent="0.25">
      <c r="B9" t="s">
        <v>9</v>
      </c>
    </row>
    <row r="11" spans="1:7" x14ac:dyDescent="0.25">
      <c r="A11" s="1">
        <v>44385</v>
      </c>
      <c r="B11" t="s">
        <v>11</v>
      </c>
      <c r="E11" s="2">
        <v>224.08</v>
      </c>
      <c r="F11" s="2">
        <f>SUM(F7-E11)</f>
        <v>24775.919999999998</v>
      </c>
      <c r="G11" t="s">
        <v>10</v>
      </c>
    </row>
    <row r="12" spans="1:7" x14ac:dyDescent="0.25">
      <c r="A12" s="1">
        <v>44392</v>
      </c>
      <c r="B12" t="s">
        <v>12</v>
      </c>
      <c r="C12">
        <v>9</v>
      </c>
      <c r="D12" s="2">
        <v>3.96</v>
      </c>
      <c r="E12" s="2">
        <f>SUM(C12*D12)</f>
        <v>35.64</v>
      </c>
      <c r="F12" s="2">
        <f>SUM(F11-E12)</f>
        <v>24740.28</v>
      </c>
    </row>
    <row r="13" spans="1:7" x14ac:dyDescent="0.25">
      <c r="A13" s="1">
        <v>44408</v>
      </c>
      <c r="B13" t="s">
        <v>13</v>
      </c>
      <c r="C13">
        <v>1</v>
      </c>
      <c r="D13" s="2">
        <v>350</v>
      </c>
      <c r="E13" s="2">
        <v>350</v>
      </c>
      <c r="F13" s="2">
        <f t="shared" ref="F13:F25" si="0">SUM(F12-E13)</f>
        <v>24390.28</v>
      </c>
    </row>
    <row r="14" spans="1:7" x14ac:dyDescent="0.25">
      <c r="A14" s="1">
        <v>44408</v>
      </c>
      <c r="B14" t="s">
        <v>14</v>
      </c>
      <c r="C14">
        <v>19</v>
      </c>
      <c r="D14" s="3">
        <v>5.2300000000000003E-3</v>
      </c>
      <c r="E14" s="2">
        <f t="shared" ref="E14:E19" si="1">SUM(C14*D14)</f>
        <v>9.937E-2</v>
      </c>
      <c r="F14" s="2">
        <f t="shared" si="0"/>
        <v>24390.180629999999</v>
      </c>
    </row>
    <row r="15" spans="1:7" x14ac:dyDescent="0.25">
      <c r="A15" s="1">
        <v>44408</v>
      </c>
      <c r="B15" t="s">
        <v>15</v>
      </c>
      <c r="C15">
        <v>16</v>
      </c>
      <c r="D15" s="3">
        <v>5.2249999999999998E-2</v>
      </c>
      <c r="E15" s="2">
        <f t="shared" si="1"/>
        <v>0.83599999999999997</v>
      </c>
      <c r="F15" s="2">
        <f t="shared" si="0"/>
        <v>24389.34463</v>
      </c>
    </row>
    <row r="16" spans="1:7" x14ac:dyDescent="0.25">
      <c r="A16" s="1">
        <v>44408</v>
      </c>
      <c r="B16" t="s">
        <v>16</v>
      </c>
      <c r="C16">
        <v>0</v>
      </c>
      <c r="D16" s="3">
        <v>5.2300000000000003E-3</v>
      </c>
      <c r="E16" s="2">
        <f t="shared" si="1"/>
        <v>0</v>
      </c>
      <c r="F16" s="2">
        <f t="shared" si="0"/>
        <v>24389.34463</v>
      </c>
    </row>
    <row r="17" spans="1:7" x14ac:dyDescent="0.25">
      <c r="A17" s="1">
        <v>44408</v>
      </c>
      <c r="B17" t="s">
        <v>17</v>
      </c>
      <c r="C17">
        <v>3</v>
      </c>
      <c r="D17" s="3">
        <v>5.2249999999999998E-2</v>
      </c>
      <c r="E17" s="2">
        <f t="shared" si="1"/>
        <v>0.15675</v>
      </c>
      <c r="F17" s="2">
        <f t="shared" si="0"/>
        <v>24389.187880000001</v>
      </c>
    </row>
    <row r="18" spans="1:7" x14ac:dyDescent="0.25">
      <c r="A18" s="1">
        <v>44408</v>
      </c>
      <c r="B18" t="s">
        <v>18</v>
      </c>
      <c r="C18">
        <v>1224</v>
      </c>
      <c r="D18" s="3">
        <v>5.2300000000000003E-3</v>
      </c>
      <c r="E18" s="2">
        <f t="shared" si="1"/>
        <v>6.4015200000000005</v>
      </c>
      <c r="F18" s="2">
        <f t="shared" si="0"/>
        <v>24382.786360000002</v>
      </c>
    </row>
    <row r="19" spans="1:7" x14ac:dyDescent="0.25">
      <c r="A19" s="1">
        <v>44408</v>
      </c>
      <c r="B19" t="s">
        <v>19</v>
      </c>
      <c r="C19">
        <v>615</v>
      </c>
      <c r="D19" s="3">
        <v>5.2249999999999998E-2</v>
      </c>
      <c r="E19" s="2">
        <f t="shared" si="1"/>
        <v>32.133749999999999</v>
      </c>
      <c r="F19" s="2">
        <f t="shared" si="0"/>
        <v>24350.652610000001</v>
      </c>
    </row>
    <row r="20" spans="1:7" x14ac:dyDescent="0.25">
      <c r="A20" s="1">
        <v>44408</v>
      </c>
      <c r="B20" t="s">
        <v>20</v>
      </c>
      <c r="C20">
        <v>3</v>
      </c>
      <c r="E20" s="2">
        <v>2.42</v>
      </c>
      <c r="F20" s="2">
        <f t="shared" si="0"/>
        <v>24348.232610000003</v>
      </c>
    </row>
    <row r="21" spans="1:7" x14ac:dyDescent="0.25">
      <c r="A21" s="1">
        <v>44408</v>
      </c>
      <c r="B21" t="s">
        <v>25</v>
      </c>
      <c r="C21">
        <v>0</v>
      </c>
      <c r="D21" s="2">
        <v>0</v>
      </c>
      <c r="E21" s="2">
        <v>0</v>
      </c>
      <c r="F21" s="2">
        <f t="shared" si="0"/>
        <v>24348.232610000003</v>
      </c>
    </row>
    <row r="22" spans="1:7" x14ac:dyDescent="0.25">
      <c r="A22" s="1">
        <v>44408</v>
      </c>
      <c r="B22" t="s">
        <v>21</v>
      </c>
      <c r="C22">
        <v>0</v>
      </c>
      <c r="D22" s="2">
        <v>0</v>
      </c>
      <c r="E22" s="2">
        <v>0</v>
      </c>
      <c r="F22" s="2">
        <f t="shared" si="0"/>
        <v>24348.232610000003</v>
      </c>
    </row>
    <row r="23" spans="1:7" x14ac:dyDescent="0.25">
      <c r="A23" s="1">
        <v>44408</v>
      </c>
      <c r="B23" t="s">
        <v>22</v>
      </c>
      <c r="C23">
        <v>0</v>
      </c>
      <c r="D23" s="2">
        <v>0</v>
      </c>
      <c r="E23" s="2">
        <v>0</v>
      </c>
      <c r="F23" s="2">
        <f t="shared" si="0"/>
        <v>24348.232610000003</v>
      </c>
    </row>
    <row r="24" spans="1:7" x14ac:dyDescent="0.25">
      <c r="A24" s="1">
        <v>44408</v>
      </c>
      <c r="B24" t="s">
        <v>23</v>
      </c>
      <c r="C24">
        <v>1</v>
      </c>
      <c r="D24" s="2">
        <v>40.01</v>
      </c>
      <c r="E24" s="2">
        <v>40.01</v>
      </c>
      <c r="F24" s="2">
        <f t="shared" si="0"/>
        <v>24308.222610000004</v>
      </c>
    </row>
    <row r="25" spans="1:7" x14ac:dyDescent="0.25">
      <c r="A25" s="1">
        <v>44408</v>
      </c>
      <c r="B25" t="s">
        <v>24</v>
      </c>
      <c r="C25">
        <v>0</v>
      </c>
      <c r="D25" s="2">
        <v>0</v>
      </c>
      <c r="E25" s="2">
        <v>0</v>
      </c>
      <c r="F25" s="2">
        <f t="shared" si="0"/>
        <v>24308.222610000004</v>
      </c>
    </row>
    <row r="27" spans="1:7" x14ac:dyDescent="0.25">
      <c r="B27" t="s">
        <v>26</v>
      </c>
    </row>
    <row r="29" spans="1:7" x14ac:dyDescent="0.25">
      <c r="A29" s="1">
        <v>44410</v>
      </c>
      <c r="B29" t="s">
        <v>28</v>
      </c>
      <c r="E29" s="2">
        <v>16.47</v>
      </c>
      <c r="F29" s="2">
        <f>SUM(F25-E29)</f>
        <v>24291.752610000003</v>
      </c>
      <c r="G29" t="s">
        <v>27</v>
      </c>
    </row>
    <row r="30" spans="1:7" x14ac:dyDescent="0.25">
      <c r="A30" s="1">
        <v>44414</v>
      </c>
      <c r="B30" t="s">
        <v>30</v>
      </c>
      <c r="E30" s="2">
        <v>41.94</v>
      </c>
      <c r="F30" s="2">
        <f>SUM(F29-E30)</f>
        <v>24249.812610000004</v>
      </c>
      <c r="G30" t="s">
        <v>29</v>
      </c>
    </row>
    <row r="31" spans="1:7" x14ac:dyDescent="0.25">
      <c r="A31" s="1">
        <v>44414</v>
      </c>
      <c r="B31" t="s">
        <v>31</v>
      </c>
      <c r="E31" s="2">
        <v>5</v>
      </c>
      <c r="F31" s="2">
        <f t="shared" ref="F31:F49" si="2">SUM(F30-E31)</f>
        <v>24244.812610000004</v>
      </c>
      <c r="G31" t="s">
        <v>29</v>
      </c>
    </row>
    <row r="32" spans="1:7" x14ac:dyDescent="0.25">
      <c r="A32" s="1">
        <v>44414</v>
      </c>
      <c r="B32" t="s">
        <v>32</v>
      </c>
      <c r="E32" s="2">
        <v>21.99</v>
      </c>
      <c r="F32" s="2">
        <f t="shared" si="2"/>
        <v>24222.822610000003</v>
      </c>
      <c r="G32" t="s">
        <v>29</v>
      </c>
    </row>
    <row r="33" spans="1:7" x14ac:dyDescent="0.25">
      <c r="A33" s="1">
        <v>44414</v>
      </c>
      <c r="B33" t="s">
        <v>33</v>
      </c>
      <c r="E33" s="2">
        <v>26.29</v>
      </c>
      <c r="F33" s="2">
        <f t="shared" si="2"/>
        <v>24196.532610000002</v>
      </c>
      <c r="G33" t="s">
        <v>29</v>
      </c>
    </row>
    <row r="34" spans="1:7" x14ac:dyDescent="0.25">
      <c r="A34" s="1">
        <v>44417</v>
      </c>
      <c r="B34" t="s">
        <v>35</v>
      </c>
      <c r="E34" s="2">
        <v>20.73</v>
      </c>
      <c r="F34" s="2">
        <f t="shared" si="2"/>
        <v>24175.802610000002</v>
      </c>
      <c r="G34" t="s">
        <v>34</v>
      </c>
    </row>
    <row r="35" spans="1:7" x14ac:dyDescent="0.25">
      <c r="A35" s="1">
        <v>44417</v>
      </c>
      <c r="B35" t="s">
        <v>36</v>
      </c>
      <c r="E35" s="2">
        <v>72.25</v>
      </c>
      <c r="F35" s="2">
        <f t="shared" si="2"/>
        <v>24103.552610000002</v>
      </c>
      <c r="G35" t="s">
        <v>34</v>
      </c>
    </row>
    <row r="36" spans="1:7" x14ac:dyDescent="0.25">
      <c r="A36" s="1">
        <v>44425</v>
      </c>
      <c r="B36" t="s">
        <v>12</v>
      </c>
      <c r="C36">
        <v>6</v>
      </c>
      <c r="D36" s="2">
        <v>3.96</v>
      </c>
      <c r="E36" s="2">
        <f>SUM(C36*D36)</f>
        <v>23.759999999999998</v>
      </c>
      <c r="F36" s="2">
        <f t="shared" si="2"/>
        <v>24079.792610000004</v>
      </c>
    </row>
    <row r="37" spans="1:7" x14ac:dyDescent="0.25">
      <c r="A37" s="1">
        <v>44439</v>
      </c>
      <c r="B37" t="s">
        <v>13</v>
      </c>
      <c r="C37">
        <v>1</v>
      </c>
      <c r="D37" s="2">
        <v>350</v>
      </c>
      <c r="E37" s="2">
        <v>350</v>
      </c>
      <c r="F37" s="2">
        <f t="shared" si="2"/>
        <v>23729.792610000004</v>
      </c>
    </row>
    <row r="38" spans="1:7" x14ac:dyDescent="0.25">
      <c r="A38" s="1">
        <v>44439</v>
      </c>
      <c r="B38" t="s">
        <v>14</v>
      </c>
      <c r="C38">
        <v>30</v>
      </c>
      <c r="D38" s="3">
        <v>5.2300000000000003E-3</v>
      </c>
      <c r="E38" s="2">
        <f t="shared" ref="E38:E43" si="3">SUM(C38*D38)</f>
        <v>0.15690000000000001</v>
      </c>
      <c r="F38" s="2">
        <f t="shared" si="2"/>
        <v>23729.635710000002</v>
      </c>
    </row>
    <row r="39" spans="1:7" x14ac:dyDescent="0.25">
      <c r="A39" s="1">
        <v>44439</v>
      </c>
      <c r="B39" t="s">
        <v>15</v>
      </c>
      <c r="C39">
        <v>15</v>
      </c>
      <c r="D39" s="3">
        <v>5.2249999999999998E-2</v>
      </c>
      <c r="E39" s="2">
        <f t="shared" si="3"/>
        <v>0.78374999999999995</v>
      </c>
      <c r="F39" s="2">
        <f t="shared" si="2"/>
        <v>23728.851960000004</v>
      </c>
    </row>
    <row r="40" spans="1:7" x14ac:dyDescent="0.25">
      <c r="A40" s="1">
        <v>44439</v>
      </c>
      <c r="B40" t="s">
        <v>16</v>
      </c>
      <c r="C40">
        <v>45</v>
      </c>
      <c r="D40" s="3">
        <v>5.2300000000000003E-3</v>
      </c>
      <c r="E40" s="2">
        <f t="shared" si="3"/>
        <v>0.23535</v>
      </c>
      <c r="F40" s="2">
        <f t="shared" si="2"/>
        <v>23728.616610000005</v>
      </c>
    </row>
    <row r="41" spans="1:7" x14ac:dyDescent="0.25">
      <c r="A41" s="1">
        <v>44439</v>
      </c>
      <c r="B41" t="s">
        <v>17</v>
      </c>
      <c r="C41">
        <v>0</v>
      </c>
      <c r="D41" s="3">
        <v>5.2249999999999998E-2</v>
      </c>
      <c r="E41" s="2">
        <f t="shared" si="3"/>
        <v>0</v>
      </c>
      <c r="F41" s="2">
        <f t="shared" si="2"/>
        <v>23728.616610000005</v>
      </c>
    </row>
    <row r="42" spans="1:7" x14ac:dyDescent="0.25">
      <c r="A42" s="1">
        <v>44439</v>
      </c>
      <c r="B42" t="s">
        <v>18</v>
      </c>
      <c r="C42">
        <v>608</v>
      </c>
      <c r="D42" s="3">
        <v>5.2300000000000003E-3</v>
      </c>
      <c r="E42" s="2">
        <f t="shared" si="3"/>
        <v>3.17984</v>
      </c>
      <c r="F42" s="2">
        <f t="shared" si="2"/>
        <v>23725.436770000004</v>
      </c>
    </row>
    <row r="43" spans="1:7" x14ac:dyDescent="0.25">
      <c r="A43" s="1">
        <v>44439</v>
      </c>
      <c r="B43" t="s">
        <v>19</v>
      </c>
      <c r="C43">
        <v>553</v>
      </c>
      <c r="D43" s="3">
        <v>5.2249999999999998E-2</v>
      </c>
      <c r="E43" s="2">
        <f t="shared" si="3"/>
        <v>28.89425</v>
      </c>
      <c r="F43" s="2">
        <f t="shared" si="2"/>
        <v>23696.542520000003</v>
      </c>
    </row>
    <row r="44" spans="1:7" x14ac:dyDescent="0.25">
      <c r="A44" s="1">
        <v>44439</v>
      </c>
      <c r="B44" t="s">
        <v>20</v>
      </c>
      <c r="C44">
        <v>5</v>
      </c>
      <c r="E44" s="2">
        <v>3.26</v>
      </c>
      <c r="F44" s="2">
        <f t="shared" si="2"/>
        <v>23693.282520000004</v>
      </c>
    </row>
    <row r="45" spans="1:7" x14ac:dyDescent="0.25">
      <c r="A45" s="1">
        <v>44439</v>
      </c>
      <c r="B45" t="s">
        <v>25</v>
      </c>
      <c r="C45">
        <v>0</v>
      </c>
      <c r="D45" s="2">
        <v>0</v>
      </c>
      <c r="E45" s="2">
        <v>0</v>
      </c>
      <c r="F45" s="2">
        <f t="shared" si="2"/>
        <v>23693.282520000004</v>
      </c>
    </row>
    <row r="46" spans="1:7" x14ac:dyDescent="0.25">
      <c r="A46" s="1">
        <v>44439</v>
      </c>
      <c r="B46" t="s">
        <v>21</v>
      </c>
      <c r="C46">
        <v>0</v>
      </c>
      <c r="D46" s="2">
        <v>0</v>
      </c>
      <c r="E46" s="2">
        <v>0</v>
      </c>
      <c r="F46" s="2">
        <f t="shared" si="2"/>
        <v>23693.282520000004</v>
      </c>
    </row>
    <row r="47" spans="1:7" x14ac:dyDescent="0.25">
      <c r="A47" s="1">
        <v>44439</v>
      </c>
      <c r="B47" t="s">
        <v>22</v>
      </c>
      <c r="C47">
        <v>0</v>
      </c>
      <c r="D47" s="2">
        <v>0</v>
      </c>
      <c r="E47" s="2">
        <v>0</v>
      </c>
      <c r="F47" s="2">
        <f t="shared" si="2"/>
        <v>23693.282520000004</v>
      </c>
    </row>
    <row r="48" spans="1:7" x14ac:dyDescent="0.25">
      <c r="A48" s="1">
        <v>44439</v>
      </c>
      <c r="B48" t="s">
        <v>23</v>
      </c>
      <c r="C48">
        <v>1</v>
      </c>
      <c r="D48" s="2">
        <v>40.01</v>
      </c>
      <c r="E48" s="2">
        <v>40.01</v>
      </c>
      <c r="F48" s="2">
        <f t="shared" si="2"/>
        <v>23653.272520000006</v>
      </c>
    </row>
    <row r="49" spans="1:6" x14ac:dyDescent="0.25">
      <c r="A49" s="1">
        <v>44439</v>
      </c>
      <c r="B49" t="s">
        <v>24</v>
      </c>
      <c r="C49">
        <v>0</v>
      </c>
      <c r="D49" s="2">
        <v>0</v>
      </c>
      <c r="E49" s="2">
        <v>0</v>
      </c>
      <c r="F49" s="2">
        <f t="shared" si="2"/>
        <v>23653.272520000006</v>
      </c>
    </row>
    <row r="51" spans="1:6" x14ac:dyDescent="0.25">
      <c r="B51" t="s">
        <v>37</v>
      </c>
    </row>
    <row r="53" spans="1:6" x14ac:dyDescent="0.25">
      <c r="A53" s="1">
        <v>44469</v>
      </c>
      <c r="B53" t="s">
        <v>13</v>
      </c>
      <c r="C53">
        <v>1</v>
      </c>
      <c r="D53" s="2">
        <v>350</v>
      </c>
      <c r="E53" s="2">
        <v>350</v>
      </c>
      <c r="F53" s="2">
        <f>SUM(F49-E53)</f>
        <v>23303.272520000006</v>
      </c>
    </row>
    <row r="54" spans="1:6" x14ac:dyDescent="0.25">
      <c r="A54" s="1">
        <v>44469</v>
      </c>
      <c r="B54" t="s">
        <v>14</v>
      </c>
      <c r="C54">
        <v>19</v>
      </c>
      <c r="D54" s="3">
        <v>5.2300000000000003E-3</v>
      </c>
      <c r="E54" s="2">
        <f t="shared" ref="E54:E59" si="4">SUM(C54*D54)</f>
        <v>9.937E-2</v>
      </c>
      <c r="F54" s="2">
        <f>SUM(F53-E54)</f>
        <v>23303.173150000006</v>
      </c>
    </row>
    <row r="55" spans="1:6" x14ac:dyDescent="0.25">
      <c r="A55" s="1">
        <v>44469</v>
      </c>
      <c r="B55" t="s">
        <v>15</v>
      </c>
      <c r="C55">
        <v>36</v>
      </c>
      <c r="D55" s="3">
        <v>5.2249999999999998E-2</v>
      </c>
      <c r="E55" s="2">
        <f t="shared" si="4"/>
        <v>1.881</v>
      </c>
      <c r="F55" s="2">
        <f t="shared" ref="F55:F65" si="5">SUM(F54-E55)</f>
        <v>23301.292150000005</v>
      </c>
    </row>
    <row r="56" spans="1:6" x14ac:dyDescent="0.25">
      <c r="A56" s="1">
        <v>44469</v>
      </c>
      <c r="B56" t="s">
        <v>16</v>
      </c>
      <c r="C56">
        <v>0</v>
      </c>
      <c r="D56" s="3">
        <v>5.2300000000000003E-3</v>
      </c>
      <c r="E56" s="2">
        <f t="shared" si="4"/>
        <v>0</v>
      </c>
      <c r="F56" s="2">
        <f t="shared" si="5"/>
        <v>23301.292150000005</v>
      </c>
    </row>
    <row r="57" spans="1:6" x14ac:dyDescent="0.25">
      <c r="A57" s="1">
        <v>44469</v>
      </c>
      <c r="B57" t="s">
        <v>17</v>
      </c>
      <c r="C57">
        <v>0</v>
      </c>
      <c r="D57" s="3">
        <v>5.2249999999999998E-2</v>
      </c>
      <c r="E57" s="2">
        <f t="shared" si="4"/>
        <v>0</v>
      </c>
      <c r="F57" s="2">
        <f t="shared" si="5"/>
        <v>23301.292150000005</v>
      </c>
    </row>
    <row r="58" spans="1:6" x14ac:dyDescent="0.25">
      <c r="A58" s="1">
        <v>44469</v>
      </c>
      <c r="B58" t="s">
        <v>18</v>
      </c>
      <c r="C58">
        <v>1139</v>
      </c>
      <c r="D58" s="3">
        <v>5.2300000000000003E-3</v>
      </c>
      <c r="E58" s="2">
        <f t="shared" si="4"/>
        <v>5.9569700000000001</v>
      </c>
      <c r="F58" s="2">
        <f t="shared" si="5"/>
        <v>23295.335180000005</v>
      </c>
    </row>
    <row r="59" spans="1:6" x14ac:dyDescent="0.25">
      <c r="A59" s="1">
        <v>44469</v>
      </c>
      <c r="B59" t="s">
        <v>19</v>
      </c>
      <c r="C59">
        <v>174</v>
      </c>
      <c r="D59" s="3">
        <v>5.2249999999999998E-2</v>
      </c>
      <c r="E59" s="2">
        <f t="shared" si="4"/>
        <v>9.0914999999999999</v>
      </c>
      <c r="F59" s="2">
        <f t="shared" si="5"/>
        <v>23286.243680000007</v>
      </c>
    </row>
    <row r="60" spans="1:6" x14ac:dyDescent="0.25">
      <c r="A60" s="1">
        <v>44469</v>
      </c>
      <c r="B60" t="s">
        <v>20</v>
      </c>
      <c r="C60">
        <v>0</v>
      </c>
      <c r="E60" s="2">
        <v>0</v>
      </c>
      <c r="F60" s="2">
        <f t="shared" si="5"/>
        <v>23286.243680000007</v>
      </c>
    </row>
    <row r="61" spans="1:6" x14ac:dyDescent="0.25">
      <c r="A61" s="1">
        <v>44469</v>
      </c>
      <c r="B61" t="s">
        <v>38</v>
      </c>
      <c r="C61">
        <v>1</v>
      </c>
      <c r="E61" s="2">
        <v>15.33</v>
      </c>
      <c r="F61" s="2">
        <f t="shared" si="5"/>
        <v>23270.913680000005</v>
      </c>
    </row>
    <row r="62" spans="1:6" x14ac:dyDescent="0.25">
      <c r="A62" s="1">
        <v>44469</v>
      </c>
      <c r="B62" t="s">
        <v>21</v>
      </c>
      <c r="C62">
        <v>1</v>
      </c>
      <c r="D62" s="2">
        <v>0</v>
      </c>
      <c r="E62" s="2">
        <v>0</v>
      </c>
      <c r="F62" s="2">
        <f t="shared" si="5"/>
        <v>23270.913680000005</v>
      </c>
    </row>
    <row r="63" spans="1:6" x14ac:dyDescent="0.25">
      <c r="A63" s="1">
        <v>44469</v>
      </c>
      <c r="B63" t="s">
        <v>22</v>
      </c>
      <c r="C63">
        <v>0</v>
      </c>
      <c r="D63" s="2">
        <v>0</v>
      </c>
      <c r="E63" s="2">
        <v>0</v>
      </c>
      <c r="F63" s="2">
        <f t="shared" si="5"/>
        <v>23270.913680000005</v>
      </c>
    </row>
    <row r="64" spans="1:6" x14ac:dyDescent="0.25">
      <c r="A64" s="1">
        <v>44469</v>
      </c>
      <c r="B64" t="s">
        <v>23</v>
      </c>
      <c r="C64">
        <v>1</v>
      </c>
      <c r="D64" s="2">
        <v>40.01</v>
      </c>
      <c r="E64" s="2">
        <v>40.01</v>
      </c>
      <c r="F64" s="2">
        <f t="shared" si="5"/>
        <v>23230.903680000007</v>
      </c>
    </row>
    <row r="65" spans="1:7" x14ac:dyDescent="0.25">
      <c r="A65" s="1">
        <v>44469</v>
      </c>
      <c r="B65" t="s">
        <v>24</v>
      </c>
      <c r="C65">
        <v>0</v>
      </c>
      <c r="D65" s="2">
        <v>0</v>
      </c>
      <c r="E65" s="2">
        <v>0</v>
      </c>
      <c r="F65" s="2">
        <f t="shared" si="5"/>
        <v>23230.903680000007</v>
      </c>
    </row>
    <row r="67" spans="1:7" x14ac:dyDescent="0.25">
      <c r="B67" t="s">
        <v>39</v>
      </c>
    </row>
    <row r="69" spans="1:7" x14ac:dyDescent="0.25">
      <c r="A69" s="1">
        <v>44470</v>
      </c>
      <c r="B69" t="s">
        <v>41</v>
      </c>
      <c r="E69" s="2">
        <v>15</v>
      </c>
      <c r="F69" s="2">
        <f>SUM(F65-E69)</f>
        <v>23215.903680000007</v>
      </c>
      <c r="G69" t="s">
        <v>40</v>
      </c>
    </row>
    <row r="70" spans="1:7" x14ac:dyDescent="0.25">
      <c r="A70" s="1">
        <v>44477</v>
      </c>
      <c r="B70" t="s">
        <v>43</v>
      </c>
      <c r="E70" s="2">
        <v>36.65</v>
      </c>
      <c r="F70" s="2">
        <f>SUM(F69-E70)</f>
        <v>23179.253680000005</v>
      </c>
      <c r="G70" t="s">
        <v>42</v>
      </c>
    </row>
    <row r="71" spans="1:7" x14ac:dyDescent="0.25">
      <c r="A71" s="1">
        <v>44477</v>
      </c>
      <c r="B71" t="s">
        <v>47</v>
      </c>
      <c r="E71" s="2">
        <v>18.170000000000002</v>
      </c>
      <c r="F71" s="2">
        <f t="shared" ref="F71:F89" si="6">SUM(F70-E71)</f>
        <v>23161.083680000007</v>
      </c>
      <c r="G71" t="s">
        <v>44</v>
      </c>
    </row>
    <row r="72" spans="1:7" x14ac:dyDescent="0.25">
      <c r="A72" s="1">
        <v>44477</v>
      </c>
      <c r="B72" t="s">
        <v>45</v>
      </c>
      <c r="E72" s="2">
        <v>15.65</v>
      </c>
      <c r="F72" s="2">
        <f t="shared" si="6"/>
        <v>23145.433680000006</v>
      </c>
      <c r="G72" t="s">
        <v>44</v>
      </c>
    </row>
    <row r="73" spans="1:7" x14ac:dyDescent="0.25">
      <c r="A73" s="1">
        <v>44477</v>
      </c>
      <c r="B73" t="s">
        <v>46</v>
      </c>
      <c r="E73" s="2">
        <v>47.45</v>
      </c>
      <c r="F73" s="2">
        <f t="shared" si="6"/>
        <v>23097.983680000005</v>
      </c>
      <c r="G73" t="s">
        <v>44</v>
      </c>
    </row>
    <row r="74" spans="1:7" x14ac:dyDescent="0.25">
      <c r="A74" s="1">
        <v>44482</v>
      </c>
      <c r="B74" t="s">
        <v>49</v>
      </c>
      <c r="E74" s="2">
        <v>69.86</v>
      </c>
      <c r="F74" s="2">
        <f t="shared" si="6"/>
        <v>23028.123680000004</v>
      </c>
      <c r="G74" t="s">
        <v>48</v>
      </c>
    </row>
    <row r="75" spans="1:7" x14ac:dyDescent="0.25">
      <c r="A75" s="1">
        <v>44483</v>
      </c>
      <c r="B75" t="s">
        <v>12</v>
      </c>
      <c r="C75">
        <v>6</v>
      </c>
      <c r="D75" s="2">
        <v>3.96</v>
      </c>
      <c r="E75" s="2">
        <f>SUM(C75*D75)</f>
        <v>23.759999999999998</v>
      </c>
      <c r="F75" s="2">
        <f t="shared" si="6"/>
        <v>23004.363680000006</v>
      </c>
    </row>
    <row r="76" spans="1:7" x14ac:dyDescent="0.25">
      <c r="A76" s="1">
        <v>44498</v>
      </c>
      <c r="B76" t="s">
        <v>12</v>
      </c>
      <c r="C76">
        <v>2</v>
      </c>
      <c r="D76" s="2">
        <v>3.96</v>
      </c>
      <c r="E76" s="2">
        <f>SUM(C76*D76)</f>
        <v>7.92</v>
      </c>
      <c r="F76" s="2">
        <f t="shared" si="6"/>
        <v>22996.443680000008</v>
      </c>
    </row>
    <row r="77" spans="1:7" x14ac:dyDescent="0.25">
      <c r="A77" s="1">
        <v>44500</v>
      </c>
      <c r="B77" t="s">
        <v>13</v>
      </c>
      <c r="C77">
        <v>1</v>
      </c>
      <c r="D77" s="2">
        <v>350</v>
      </c>
      <c r="E77" s="2">
        <v>350</v>
      </c>
      <c r="F77" s="2">
        <f t="shared" si="6"/>
        <v>22646.443680000008</v>
      </c>
    </row>
    <row r="78" spans="1:7" x14ac:dyDescent="0.25">
      <c r="A78" s="1">
        <v>44500</v>
      </c>
      <c r="B78" t="s">
        <v>14</v>
      </c>
      <c r="C78">
        <v>63</v>
      </c>
      <c r="D78" s="3">
        <v>5.2300000000000003E-3</v>
      </c>
      <c r="E78" s="2">
        <f t="shared" ref="E78:E83" si="7">SUM(C78*D78)</f>
        <v>0.32949000000000001</v>
      </c>
      <c r="F78" s="2">
        <f t="shared" si="6"/>
        <v>22646.114190000008</v>
      </c>
    </row>
    <row r="79" spans="1:7" x14ac:dyDescent="0.25">
      <c r="A79" s="1">
        <v>44500</v>
      </c>
      <c r="B79" t="s">
        <v>15</v>
      </c>
      <c r="C79">
        <v>59</v>
      </c>
      <c r="D79" s="3">
        <v>5.2249999999999998E-2</v>
      </c>
      <c r="E79" s="2">
        <f t="shared" si="7"/>
        <v>3.0827499999999999</v>
      </c>
      <c r="F79" s="2">
        <f t="shared" si="6"/>
        <v>22643.031440000006</v>
      </c>
    </row>
    <row r="80" spans="1:7" x14ac:dyDescent="0.25">
      <c r="A80" s="1">
        <v>44500</v>
      </c>
      <c r="B80" t="s">
        <v>16</v>
      </c>
      <c r="C80">
        <v>0</v>
      </c>
      <c r="D80" s="3">
        <v>5.2300000000000003E-3</v>
      </c>
      <c r="E80" s="2">
        <f t="shared" si="7"/>
        <v>0</v>
      </c>
      <c r="F80" s="2">
        <f t="shared" si="6"/>
        <v>22643.031440000006</v>
      </c>
    </row>
    <row r="81" spans="1:6" x14ac:dyDescent="0.25">
      <c r="A81" s="1">
        <v>44500</v>
      </c>
      <c r="B81" t="s">
        <v>17</v>
      </c>
      <c r="C81">
        <v>0</v>
      </c>
      <c r="D81" s="3">
        <v>5.2249999999999998E-2</v>
      </c>
      <c r="E81" s="2">
        <f t="shared" si="7"/>
        <v>0</v>
      </c>
      <c r="F81" s="2">
        <f t="shared" si="6"/>
        <v>22643.031440000006</v>
      </c>
    </row>
    <row r="82" spans="1:6" x14ac:dyDescent="0.25">
      <c r="A82" s="1">
        <v>44500</v>
      </c>
      <c r="B82" t="s">
        <v>18</v>
      </c>
      <c r="C82">
        <v>440</v>
      </c>
      <c r="D82" s="3">
        <v>5.2300000000000003E-3</v>
      </c>
      <c r="E82" s="2">
        <f t="shared" si="7"/>
        <v>2.3012000000000001</v>
      </c>
      <c r="F82" s="2">
        <f t="shared" si="6"/>
        <v>22640.730240000004</v>
      </c>
    </row>
    <row r="83" spans="1:6" x14ac:dyDescent="0.25">
      <c r="A83" s="1">
        <v>44500</v>
      </c>
      <c r="B83" t="s">
        <v>19</v>
      </c>
      <c r="C83">
        <v>117</v>
      </c>
      <c r="D83" s="3">
        <v>5.2249999999999998E-2</v>
      </c>
      <c r="E83" s="2">
        <f t="shared" si="7"/>
        <v>6.1132499999999999</v>
      </c>
      <c r="F83" s="2">
        <f t="shared" si="6"/>
        <v>22634.616990000006</v>
      </c>
    </row>
    <row r="84" spans="1:6" x14ac:dyDescent="0.25">
      <c r="A84" s="1">
        <v>44500</v>
      </c>
      <c r="B84" t="s">
        <v>20</v>
      </c>
      <c r="C84">
        <v>1</v>
      </c>
      <c r="E84" s="2">
        <v>1.76</v>
      </c>
      <c r="F84" s="2">
        <f t="shared" si="6"/>
        <v>22632.856990000007</v>
      </c>
    </row>
    <row r="85" spans="1:6" x14ac:dyDescent="0.25">
      <c r="A85" s="1">
        <v>44500</v>
      </c>
      <c r="B85" t="s">
        <v>51</v>
      </c>
      <c r="C85">
        <v>1</v>
      </c>
      <c r="E85" s="2">
        <v>20.59</v>
      </c>
      <c r="F85" s="2">
        <f t="shared" si="6"/>
        <v>22612.266990000007</v>
      </c>
    </row>
    <row r="86" spans="1:6" x14ac:dyDescent="0.25">
      <c r="A86" s="1">
        <v>44500</v>
      </c>
      <c r="B86" t="s">
        <v>21</v>
      </c>
      <c r="C86">
        <v>2</v>
      </c>
      <c r="D86" s="2">
        <v>0</v>
      </c>
      <c r="E86" s="2">
        <v>0</v>
      </c>
      <c r="F86" s="2">
        <f t="shared" si="6"/>
        <v>22612.266990000007</v>
      </c>
    </row>
    <row r="87" spans="1:6" x14ac:dyDescent="0.25">
      <c r="A87" s="1">
        <v>44500</v>
      </c>
      <c r="B87" t="s">
        <v>22</v>
      </c>
      <c r="C87">
        <v>0</v>
      </c>
      <c r="D87" s="2">
        <v>0</v>
      </c>
      <c r="E87" s="2">
        <v>0</v>
      </c>
      <c r="F87" s="2">
        <f t="shared" si="6"/>
        <v>22612.266990000007</v>
      </c>
    </row>
    <row r="88" spans="1:6" x14ac:dyDescent="0.25">
      <c r="A88" s="1">
        <v>44500</v>
      </c>
      <c r="B88" t="s">
        <v>23</v>
      </c>
      <c r="C88">
        <v>1</v>
      </c>
      <c r="D88" s="2">
        <v>40.01</v>
      </c>
      <c r="E88" s="2">
        <v>40.01</v>
      </c>
      <c r="F88" s="2">
        <f t="shared" si="6"/>
        <v>22572.256990000009</v>
      </c>
    </row>
    <row r="89" spans="1:6" x14ac:dyDescent="0.25">
      <c r="A89" s="1">
        <v>44500</v>
      </c>
      <c r="B89" t="s">
        <v>24</v>
      </c>
      <c r="C89">
        <v>0</v>
      </c>
      <c r="D89" s="2">
        <v>0</v>
      </c>
      <c r="E89" s="2">
        <v>0</v>
      </c>
      <c r="F89" s="2">
        <f t="shared" si="6"/>
        <v>22572.256990000009</v>
      </c>
    </row>
    <row r="91" spans="1:6" x14ac:dyDescent="0.25">
      <c r="B91" t="s">
        <v>50</v>
      </c>
    </row>
    <row r="93" spans="1:6" x14ac:dyDescent="0.25">
      <c r="A93" s="1">
        <v>44530</v>
      </c>
      <c r="B93" t="s">
        <v>13</v>
      </c>
      <c r="C93">
        <v>1</v>
      </c>
      <c r="D93" s="2">
        <v>350</v>
      </c>
      <c r="E93" s="2">
        <v>350</v>
      </c>
      <c r="F93" s="2">
        <f>SUM(F89-E93)</f>
        <v>22222.256990000009</v>
      </c>
    </row>
    <row r="94" spans="1:6" x14ac:dyDescent="0.25">
      <c r="A94" s="1">
        <v>44530</v>
      </c>
      <c r="B94" t="s">
        <v>14</v>
      </c>
      <c r="C94">
        <v>51</v>
      </c>
      <c r="D94" s="3">
        <v>5.2300000000000003E-3</v>
      </c>
      <c r="E94" s="2">
        <f t="shared" ref="E94:E99" si="8">SUM(C94*D94)</f>
        <v>0.26673000000000002</v>
      </c>
      <c r="F94" s="2">
        <f>SUM(F93-E94)</f>
        <v>22221.99026000001</v>
      </c>
    </row>
    <row r="95" spans="1:6" x14ac:dyDescent="0.25">
      <c r="A95" s="1">
        <v>44530</v>
      </c>
      <c r="B95" t="s">
        <v>15</v>
      </c>
      <c r="C95">
        <v>42</v>
      </c>
      <c r="D95" s="3">
        <v>5.2249999999999998E-2</v>
      </c>
      <c r="E95" s="2">
        <f t="shared" si="8"/>
        <v>2.1945000000000001</v>
      </c>
      <c r="F95" s="2">
        <f t="shared" ref="F95:F105" si="9">SUM(F94-E95)</f>
        <v>22219.795760000008</v>
      </c>
    </row>
    <row r="96" spans="1:6" x14ac:dyDescent="0.25">
      <c r="A96" s="1">
        <v>44530</v>
      </c>
      <c r="B96" t="s">
        <v>16</v>
      </c>
      <c r="C96">
        <v>6</v>
      </c>
      <c r="D96" s="3">
        <v>5.2300000000000003E-3</v>
      </c>
      <c r="E96" s="2">
        <f t="shared" si="8"/>
        <v>3.1380000000000005E-2</v>
      </c>
      <c r="F96" s="2">
        <f t="shared" si="9"/>
        <v>22219.764380000008</v>
      </c>
    </row>
    <row r="97" spans="1:7" x14ac:dyDescent="0.25">
      <c r="A97" s="1">
        <v>44530</v>
      </c>
      <c r="B97" t="s">
        <v>17</v>
      </c>
      <c r="C97">
        <v>0</v>
      </c>
      <c r="D97" s="3">
        <v>5.2249999999999998E-2</v>
      </c>
      <c r="E97" s="2">
        <f t="shared" si="8"/>
        <v>0</v>
      </c>
      <c r="F97" s="2">
        <f t="shared" si="9"/>
        <v>22219.764380000008</v>
      </c>
    </row>
    <row r="98" spans="1:7" x14ac:dyDescent="0.25">
      <c r="A98" s="1">
        <v>44530</v>
      </c>
      <c r="B98" t="s">
        <v>18</v>
      </c>
      <c r="C98">
        <v>424</v>
      </c>
      <c r="D98" s="3">
        <v>5.2300000000000003E-3</v>
      </c>
      <c r="E98" s="2">
        <f t="shared" si="8"/>
        <v>2.2175199999999999</v>
      </c>
      <c r="F98" s="2">
        <f t="shared" si="9"/>
        <v>22217.546860000009</v>
      </c>
    </row>
    <row r="99" spans="1:7" x14ac:dyDescent="0.25">
      <c r="A99" s="1">
        <v>44530</v>
      </c>
      <c r="B99" t="s">
        <v>19</v>
      </c>
      <c r="C99">
        <v>166</v>
      </c>
      <c r="D99" s="3">
        <v>5.2249999999999998E-2</v>
      </c>
      <c r="E99" s="2">
        <f t="shared" si="8"/>
        <v>8.6734999999999989</v>
      </c>
      <c r="F99" s="2">
        <f t="shared" si="9"/>
        <v>22208.873360000009</v>
      </c>
    </row>
    <row r="100" spans="1:7" x14ac:dyDescent="0.25">
      <c r="A100" s="1">
        <v>44530</v>
      </c>
      <c r="B100" t="s">
        <v>20</v>
      </c>
      <c r="C100">
        <v>4</v>
      </c>
      <c r="E100" s="2">
        <v>2.3199999999999998</v>
      </c>
      <c r="F100" s="2">
        <f t="shared" si="9"/>
        <v>22206.553360000009</v>
      </c>
    </row>
    <row r="101" spans="1:7" x14ac:dyDescent="0.25">
      <c r="A101" s="1">
        <v>44530</v>
      </c>
      <c r="B101" t="s">
        <v>53</v>
      </c>
      <c r="C101">
        <v>1</v>
      </c>
      <c r="E101" s="2">
        <v>30.63</v>
      </c>
      <c r="F101" s="2">
        <f t="shared" si="9"/>
        <v>22175.923360000008</v>
      </c>
    </row>
    <row r="102" spans="1:7" x14ac:dyDescent="0.25">
      <c r="A102" s="1">
        <v>44530</v>
      </c>
      <c r="B102" t="s">
        <v>21</v>
      </c>
      <c r="C102">
        <v>1</v>
      </c>
      <c r="D102" s="2">
        <v>0</v>
      </c>
      <c r="E102" s="2">
        <v>0</v>
      </c>
      <c r="F102" s="2">
        <f t="shared" si="9"/>
        <v>22175.923360000008</v>
      </c>
    </row>
    <row r="103" spans="1:7" x14ac:dyDescent="0.25">
      <c r="A103" s="1">
        <v>44530</v>
      </c>
      <c r="B103" t="s">
        <v>22</v>
      </c>
      <c r="C103">
        <v>0</v>
      </c>
      <c r="D103" s="2">
        <v>0</v>
      </c>
      <c r="E103" s="2">
        <v>0</v>
      </c>
      <c r="F103" s="2">
        <f t="shared" si="9"/>
        <v>22175.923360000008</v>
      </c>
    </row>
    <row r="104" spans="1:7" x14ac:dyDescent="0.25">
      <c r="A104" s="1">
        <v>44530</v>
      </c>
      <c r="B104" t="s">
        <v>23</v>
      </c>
      <c r="C104">
        <v>1</v>
      </c>
      <c r="D104" s="2">
        <v>40.049999999999997</v>
      </c>
      <c r="E104" s="2">
        <v>40.049999999999997</v>
      </c>
      <c r="F104" s="2">
        <f t="shared" si="9"/>
        <v>22135.873360000009</v>
      </c>
    </row>
    <row r="105" spans="1:7" x14ac:dyDescent="0.25">
      <c r="A105" s="1">
        <v>44530</v>
      </c>
      <c r="B105" t="s">
        <v>24</v>
      </c>
      <c r="C105">
        <v>0</v>
      </c>
      <c r="D105" s="2">
        <v>0</v>
      </c>
      <c r="E105" s="2">
        <v>0</v>
      </c>
      <c r="F105" s="2">
        <f t="shared" si="9"/>
        <v>22135.873360000009</v>
      </c>
    </row>
    <row r="107" spans="1:7" x14ac:dyDescent="0.25">
      <c r="B107" t="s">
        <v>52</v>
      </c>
    </row>
    <row r="109" spans="1:7" x14ac:dyDescent="0.25">
      <c r="A109" s="1">
        <v>44545</v>
      </c>
      <c r="B109" t="s">
        <v>12</v>
      </c>
      <c r="C109">
        <v>8</v>
      </c>
      <c r="D109" s="2">
        <v>3.96</v>
      </c>
      <c r="E109" s="2">
        <f>SUM(C109*D109)</f>
        <v>31.68</v>
      </c>
      <c r="F109" s="2">
        <f>SUM(F105-E109)</f>
        <v>22104.193360000008</v>
      </c>
    </row>
    <row r="110" spans="1:7" x14ac:dyDescent="0.25">
      <c r="A110" s="1">
        <v>44545</v>
      </c>
      <c r="B110" t="s">
        <v>55</v>
      </c>
      <c r="E110" s="2">
        <v>82.1</v>
      </c>
      <c r="F110" s="2">
        <f>SUM(F109-E110)</f>
        <v>22022.09336000001</v>
      </c>
      <c r="G110" t="s">
        <v>54</v>
      </c>
    </row>
    <row r="111" spans="1:7" x14ac:dyDescent="0.25">
      <c r="A111" s="1">
        <v>44545</v>
      </c>
      <c r="B111" t="s">
        <v>56</v>
      </c>
      <c r="E111" s="2">
        <v>24.75</v>
      </c>
      <c r="F111" s="2">
        <f>SUM(F110-E111)</f>
        <v>21997.34336000001</v>
      </c>
      <c r="G111" t="s">
        <v>54</v>
      </c>
    </row>
    <row r="112" spans="1:7" x14ac:dyDescent="0.25">
      <c r="A112" s="1">
        <v>44557</v>
      </c>
      <c r="B112" t="s">
        <v>59</v>
      </c>
      <c r="E112" s="2">
        <v>33.9</v>
      </c>
      <c r="F112" s="2">
        <f t="shared" ref="F112:F126" si="10">SUM(F111-E112)</f>
        <v>21963.443360000008</v>
      </c>
      <c r="G112" t="s">
        <v>58</v>
      </c>
    </row>
    <row r="113" spans="1:7" x14ac:dyDescent="0.25">
      <c r="A113" s="1">
        <v>44557</v>
      </c>
      <c r="B113" t="s">
        <v>61</v>
      </c>
      <c r="E113" s="2">
        <v>3375.91</v>
      </c>
      <c r="F113" s="2">
        <f t="shared" si="10"/>
        <v>18587.533360000009</v>
      </c>
      <c r="G113" t="s">
        <v>60</v>
      </c>
    </row>
    <row r="114" spans="1:7" x14ac:dyDescent="0.25">
      <c r="A114" s="1">
        <v>44561</v>
      </c>
      <c r="B114" t="s">
        <v>13</v>
      </c>
      <c r="C114">
        <v>1</v>
      </c>
      <c r="D114" s="2">
        <v>350</v>
      </c>
      <c r="E114" s="2">
        <v>350</v>
      </c>
      <c r="F114" s="2">
        <f t="shared" si="10"/>
        <v>18237.533360000009</v>
      </c>
    </row>
    <row r="115" spans="1:7" x14ac:dyDescent="0.25">
      <c r="A115" s="1">
        <v>44561</v>
      </c>
      <c r="B115" t="s">
        <v>14</v>
      </c>
      <c r="C115">
        <v>15</v>
      </c>
      <c r="D115" s="3">
        <v>5.2300000000000003E-3</v>
      </c>
      <c r="E115" s="2">
        <f t="shared" ref="E115:E120" si="11">SUM(C115*D115)</f>
        <v>7.8450000000000006E-2</v>
      </c>
      <c r="F115" s="2">
        <f t="shared" si="10"/>
        <v>18237.454910000008</v>
      </c>
    </row>
    <row r="116" spans="1:7" x14ac:dyDescent="0.25">
      <c r="A116" s="1">
        <v>44561</v>
      </c>
      <c r="B116" t="s">
        <v>15</v>
      </c>
      <c r="C116">
        <v>34</v>
      </c>
      <c r="D116" s="3">
        <v>5.2249999999999998E-2</v>
      </c>
      <c r="E116" s="2">
        <f t="shared" si="11"/>
        <v>1.7765</v>
      </c>
      <c r="F116" s="2">
        <f t="shared" si="10"/>
        <v>18235.678410000008</v>
      </c>
    </row>
    <row r="117" spans="1:7" x14ac:dyDescent="0.25">
      <c r="A117" s="1">
        <v>44561</v>
      </c>
      <c r="B117" t="s">
        <v>16</v>
      </c>
      <c r="C117">
        <v>0</v>
      </c>
      <c r="D117" s="3">
        <v>5.2300000000000003E-3</v>
      </c>
      <c r="E117" s="2">
        <f t="shared" si="11"/>
        <v>0</v>
      </c>
      <c r="F117" s="2">
        <f t="shared" si="10"/>
        <v>18235.678410000008</v>
      </c>
    </row>
    <row r="118" spans="1:7" x14ac:dyDescent="0.25">
      <c r="A118" s="1">
        <v>44561</v>
      </c>
      <c r="B118" t="s">
        <v>17</v>
      </c>
      <c r="C118">
        <v>0</v>
      </c>
      <c r="D118" s="3">
        <v>5.2249999999999998E-2</v>
      </c>
      <c r="E118" s="2">
        <f t="shared" si="11"/>
        <v>0</v>
      </c>
      <c r="F118" s="2">
        <f t="shared" si="10"/>
        <v>18235.678410000008</v>
      </c>
    </row>
    <row r="119" spans="1:7" x14ac:dyDescent="0.25">
      <c r="A119" s="1">
        <v>44561</v>
      </c>
      <c r="B119" t="s">
        <v>18</v>
      </c>
      <c r="C119">
        <v>566</v>
      </c>
      <c r="D119" s="3">
        <v>5.2300000000000003E-3</v>
      </c>
      <c r="E119" s="2">
        <f t="shared" si="11"/>
        <v>2.9601800000000003</v>
      </c>
      <c r="F119" s="2">
        <f t="shared" si="10"/>
        <v>18232.718230000009</v>
      </c>
    </row>
    <row r="120" spans="1:7" x14ac:dyDescent="0.25">
      <c r="A120" s="1">
        <v>44561</v>
      </c>
      <c r="B120" t="s">
        <v>19</v>
      </c>
      <c r="C120">
        <v>185</v>
      </c>
      <c r="D120" s="3">
        <v>5.2249999999999998E-2</v>
      </c>
      <c r="E120" s="2">
        <f t="shared" si="11"/>
        <v>9.6662499999999998</v>
      </c>
      <c r="F120" s="2">
        <f t="shared" si="10"/>
        <v>18223.051980000011</v>
      </c>
    </row>
    <row r="121" spans="1:7" x14ac:dyDescent="0.25">
      <c r="A121" s="1">
        <v>44561</v>
      </c>
      <c r="B121" t="s">
        <v>20</v>
      </c>
      <c r="C121">
        <v>2</v>
      </c>
      <c r="E121" s="2">
        <v>1.06</v>
      </c>
      <c r="F121" s="2">
        <f t="shared" si="10"/>
        <v>18221.99198000001</v>
      </c>
    </row>
    <row r="122" spans="1:7" x14ac:dyDescent="0.25">
      <c r="A122" s="1">
        <v>44561</v>
      </c>
      <c r="B122" t="s">
        <v>62</v>
      </c>
      <c r="C122">
        <v>1</v>
      </c>
      <c r="E122" s="2">
        <v>25.81</v>
      </c>
      <c r="F122" s="2">
        <f t="shared" si="10"/>
        <v>18196.181980000008</v>
      </c>
    </row>
    <row r="123" spans="1:7" x14ac:dyDescent="0.25">
      <c r="A123" s="1">
        <v>44561</v>
      </c>
      <c r="B123" t="s">
        <v>21</v>
      </c>
      <c r="C123">
        <v>0</v>
      </c>
      <c r="D123" s="2">
        <v>0</v>
      </c>
      <c r="E123" s="2">
        <v>0</v>
      </c>
      <c r="F123" s="2">
        <f t="shared" si="10"/>
        <v>18196.181980000008</v>
      </c>
    </row>
    <row r="124" spans="1:7" x14ac:dyDescent="0.25">
      <c r="A124" s="1">
        <v>44561</v>
      </c>
      <c r="B124" t="s">
        <v>22</v>
      </c>
      <c r="C124">
        <v>0</v>
      </c>
      <c r="D124" s="2">
        <v>0</v>
      </c>
      <c r="E124" s="2">
        <v>0</v>
      </c>
      <c r="F124" s="2">
        <f t="shared" si="10"/>
        <v>18196.181980000008</v>
      </c>
    </row>
    <row r="125" spans="1:7" x14ac:dyDescent="0.25">
      <c r="A125" s="1">
        <v>44561</v>
      </c>
      <c r="B125" t="s">
        <v>23</v>
      </c>
      <c r="C125">
        <v>1</v>
      </c>
      <c r="D125" s="2">
        <v>40.01</v>
      </c>
      <c r="E125" s="2">
        <v>40.01</v>
      </c>
      <c r="F125" s="2">
        <f t="shared" si="10"/>
        <v>18156.17198000001</v>
      </c>
    </row>
    <row r="126" spans="1:7" x14ac:dyDescent="0.25">
      <c r="A126" s="1">
        <v>44561</v>
      </c>
      <c r="B126" t="s">
        <v>24</v>
      </c>
      <c r="C126">
        <v>0</v>
      </c>
      <c r="D126" s="2">
        <v>0</v>
      </c>
      <c r="E126" s="2">
        <v>0</v>
      </c>
      <c r="F126" s="2">
        <f t="shared" si="10"/>
        <v>18156.17198000001</v>
      </c>
    </row>
    <row r="128" spans="1:7" x14ac:dyDescent="0.25">
      <c r="B128" t="s">
        <v>57</v>
      </c>
    </row>
    <row r="130" spans="1:7" x14ac:dyDescent="0.25">
      <c r="A130" s="1">
        <v>44565</v>
      </c>
      <c r="B130" t="s">
        <v>66</v>
      </c>
      <c r="E130" s="2">
        <v>2201.96</v>
      </c>
      <c r="F130" s="2">
        <f>SUM(F126-E130)</f>
        <v>15954.211980000011</v>
      </c>
      <c r="G130" t="s">
        <v>63</v>
      </c>
    </row>
    <row r="131" spans="1:7" x14ac:dyDescent="0.25">
      <c r="A131" s="1">
        <v>44565</v>
      </c>
      <c r="B131" t="s">
        <v>65</v>
      </c>
      <c r="E131" s="2">
        <v>4790.7</v>
      </c>
      <c r="F131" s="2">
        <f>SUM(F130-E131)</f>
        <v>11163.51198000001</v>
      </c>
      <c r="G131" t="s">
        <v>64</v>
      </c>
    </row>
    <row r="132" spans="1:7" x14ac:dyDescent="0.25">
      <c r="A132" s="1">
        <v>44587</v>
      </c>
      <c r="B132" t="s">
        <v>12</v>
      </c>
      <c r="C132">
        <v>10</v>
      </c>
      <c r="D132" s="2">
        <v>3.96</v>
      </c>
      <c r="E132" s="2">
        <f>SUM(C132*D132)</f>
        <v>39.6</v>
      </c>
      <c r="F132" s="2">
        <f>SUM(F131-E132)</f>
        <v>11123.91198000001</v>
      </c>
    </row>
    <row r="133" spans="1:7" x14ac:dyDescent="0.25">
      <c r="A133" s="1">
        <v>44589</v>
      </c>
      <c r="B133" t="s">
        <v>68</v>
      </c>
      <c r="D133" s="2"/>
      <c r="E133" s="2">
        <v>65.959999999999994</v>
      </c>
      <c r="F133" s="2">
        <f>SUM(F132-E133)</f>
        <v>11057.951980000011</v>
      </c>
      <c r="G133" t="s">
        <v>69</v>
      </c>
    </row>
    <row r="134" spans="1:7" x14ac:dyDescent="0.25">
      <c r="A134" s="1">
        <v>44592</v>
      </c>
      <c r="B134" t="s">
        <v>13</v>
      </c>
      <c r="C134">
        <v>1</v>
      </c>
      <c r="D134" s="2">
        <v>350</v>
      </c>
      <c r="E134" s="2">
        <v>350</v>
      </c>
      <c r="F134" s="2">
        <f t="shared" ref="F134:F146" si="12">SUM(F133-E134)</f>
        <v>10707.951980000011</v>
      </c>
    </row>
    <row r="135" spans="1:7" x14ac:dyDescent="0.25">
      <c r="A135" s="1">
        <v>44592</v>
      </c>
      <c r="B135" t="s">
        <v>14</v>
      </c>
      <c r="C135">
        <v>30</v>
      </c>
      <c r="D135" s="3">
        <v>5.2300000000000003E-3</v>
      </c>
      <c r="E135" s="2">
        <f t="shared" ref="E135:E140" si="13">SUM(C135*D135)</f>
        <v>0.15690000000000001</v>
      </c>
      <c r="F135" s="2">
        <f t="shared" si="12"/>
        <v>10707.795080000011</v>
      </c>
    </row>
    <row r="136" spans="1:7" x14ac:dyDescent="0.25">
      <c r="A136" s="1">
        <v>44592</v>
      </c>
      <c r="B136" t="s">
        <v>15</v>
      </c>
      <c r="C136">
        <v>67</v>
      </c>
      <c r="D136" s="3">
        <v>5.2249999999999998E-2</v>
      </c>
      <c r="E136" s="2">
        <f t="shared" si="13"/>
        <v>3.50075</v>
      </c>
      <c r="F136" s="2">
        <f t="shared" si="12"/>
        <v>10704.294330000012</v>
      </c>
    </row>
    <row r="137" spans="1:7" x14ac:dyDescent="0.25">
      <c r="A137" s="1">
        <v>44592</v>
      </c>
      <c r="B137" t="s">
        <v>16</v>
      </c>
      <c r="C137">
        <v>0</v>
      </c>
      <c r="D137" s="3">
        <v>5.2300000000000003E-3</v>
      </c>
      <c r="E137" s="2">
        <f t="shared" si="13"/>
        <v>0</v>
      </c>
      <c r="F137" s="2">
        <f t="shared" si="12"/>
        <v>10704.294330000012</v>
      </c>
    </row>
    <row r="138" spans="1:7" x14ac:dyDescent="0.25">
      <c r="A138" s="1">
        <v>44592</v>
      </c>
      <c r="B138" t="s">
        <v>17</v>
      </c>
      <c r="C138">
        <v>0</v>
      </c>
      <c r="D138" s="3">
        <v>5.2249999999999998E-2</v>
      </c>
      <c r="E138" s="2">
        <f t="shared" si="13"/>
        <v>0</v>
      </c>
      <c r="F138" s="2">
        <f t="shared" si="12"/>
        <v>10704.294330000012</v>
      </c>
    </row>
    <row r="139" spans="1:7" x14ac:dyDescent="0.25">
      <c r="A139" s="1">
        <v>44592</v>
      </c>
      <c r="B139" t="s">
        <v>18</v>
      </c>
      <c r="C139">
        <v>439</v>
      </c>
      <c r="D139" s="3">
        <v>5.2300000000000003E-3</v>
      </c>
      <c r="E139" s="2">
        <f t="shared" si="13"/>
        <v>2.2959700000000001</v>
      </c>
      <c r="F139" s="2">
        <f t="shared" si="12"/>
        <v>10701.998360000012</v>
      </c>
    </row>
    <row r="140" spans="1:7" x14ac:dyDescent="0.25">
      <c r="A140" s="1">
        <v>44592</v>
      </c>
      <c r="B140" t="s">
        <v>19</v>
      </c>
      <c r="C140">
        <v>68</v>
      </c>
      <c r="D140" s="3">
        <v>5.2249999999999998E-2</v>
      </c>
      <c r="E140" s="2">
        <f t="shared" si="13"/>
        <v>3.5529999999999999</v>
      </c>
      <c r="F140" s="2">
        <f t="shared" si="12"/>
        <v>10698.445360000012</v>
      </c>
    </row>
    <row r="141" spans="1:7" x14ac:dyDescent="0.25">
      <c r="A141" s="1">
        <v>44592</v>
      </c>
      <c r="B141" t="s">
        <v>20</v>
      </c>
      <c r="C141">
        <v>15</v>
      </c>
      <c r="E141" s="2">
        <v>10.38</v>
      </c>
      <c r="F141" s="2">
        <f t="shared" si="12"/>
        <v>10688.065360000013</v>
      </c>
    </row>
    <row r="142" spans="1:7" x14ac:dyDescent="0.25">
      <c r="A142" s="1">
        <v>44592</v>
      </c>
      <c r="B142" t="s">
        <v>25</v>
      </c>
      <c r="C142">
        <v>0</v>
      </c>
      <c r="D142" s="2">
        <v>0</v>
      </c>
      <c r="E142" s="2">
        <v>0</v>
      </c>
      <c r="F142" s="2">
        <f t="shared" si="12"/>
        <v>10688.065360000013</v>
      </c>
    </row>
    <row r="143" spans="1:7" x14ac:dyDescent="0.25">
      <c r="A143" s="1">
        <v>44592</v>
      </c>
      <c r="B143" t="s">
        <v>21</v>
      </c>
      <c r="C143">
        <v>1</v>
      </c>
      <c r="D143" s="2">
        <v>0</v>
      </c>
      <c r="E143" s="2">
        <v>0</v>
      </c>
      <c r="F143" s="2">
        <f t="shared" si="12"/>
        <v>10688.065360000013</v>
      </c>
    </row>
    <row r="144" spans="1:7" x14ac:dyDescent="0.25">
      <c r="A144" s="1">
        <v>44592</v>
      </c>
      <c r="B144" t="s">
        <v>22</v>
      </c>
      <c r="C144">
        <v>0</v>
      </c>
      <c r="D144" s="2">
        <v>0</v>
      </c>
      <c r="E144" s="2">
        <v>0</v>
      </c>
      <c r="F144" s="2">
        <f t="shared" si="12"/>
        <v>10688.065360000013</v>
      </c>
    </row>
    <row r="145" spans="1:6" x14ac:dyDescent="0.25">
      <c r="A145" s="1">
        <v>44592</v>
      </c>
      <c r="B145" t="s">
        <v>23</v>
      </c>
      <c r="C145">
        <v>1</v>
      </c>
      <c r="D145" s="2">
        <v>40.159999999999997</v>
      </c>
      <c r="E145" s="2">
        <v>40.159999999999997</v>
      </c>
      <c r="F145" s="2">
        <f t="shared" si="12"/>
        <v>10647.905360000013</v>
      </c>
    </row>
    <row r="146" spans="1:6" x14ac:dyDescent="0.25">
      <c r="A146" s="1">
        <v>44592</v>
      </c>
      <c r="B146" t="s">
        <v>24</v>
      </c>
      <c r="C146">
        <v>0</v>
      </c>
      <c r="D146" s="2">
        <v>0</v>
      </c>
      <c r="E146" s="2">
        <v>0</v>
      </c>
      <c r="F146" s="2">
        <f t="shared" si="12"/>
        <v>10647.905360000013</v>
      </c>
    </row>
    <row r="148" spans="1:6" x14ac:dyDescent="0.25">
      <c r="B148" t="s">
        <v>67</v>
      </c>
    </row>
    <row r="150" spans="1:6" x14ac:dyDescent="0.25">
      <c r="A150" s="1">
        <v>44620</v>
      </c>
      <c r="B150" t="s">
        <v>13</v>
      </c>
      <c r="C150">
        <v>1</v>
      </c>
      <c r="D150" s="2">
        <v>350</v>
      </c>
      <c r="E150" s="2">
        <v>350</v>
      </c>
      <c r="F150" s="2">
        <f>SUM(F146-E150)</f>
        <v>10297.905360000013</v>
      </c>
    </row>
    <row r="151" spans="1:6" x14ac:dyDescent="0.25">
      <c r="A151" s="1">
        <v>44620</v>
      </c>
      <c r="B151" t="s">
        <v>14</v>
      </c>
      <c r="C151">
        <v>12</v>
      </c>
      <c r="D151" s="3">
        <v>5.2300000000000003E-3</v>
      </c>
      <c r="E151" s="2">
        <f t="shared" ref="E151:E156" si="14">SUM(C151*D151)</f>
        <v>6.276000000000001E-2</v>
      </c>
      <c r="F151" s="2">
        <f>SUM(F150-E151)</f>
        <v>10297.842600000013</v>
      </c>
    </row>
    <row r="152" spans="1:6" x14ac:dyDescent="0.25">
      <c r="A152" s="1">
        <v>44620</v>
      </c>
      <c r="B152" t="s">
        <v>15</v>
      </c>
      <c r="C152">
        <v>2</v>
      </c>
      <c r="D152" s="3">
        <v>5.2249999999999998E-2</v>
      </c>
      <c r="E152" s="2">
        <f t="shared" si="14"/>
        <v>0.1045</v>
      </c>
      <c r="F152" s="2">
        <f t="shared" ref="F152:F162" si="15">SUM(F151-E152)</f>
        <v>10297.738100000013</v>
      </c>
    </row>
    <row r="153" spans="1:6" x14ac:dyDescent="0.25">
      <c r="A153" s="1">
        <v>44620</v>
      </c>
      <c r="B153" t="s">
        <v>16</v>
      </c>
      <c r="C153">
        <v>2</v>
      </c>
      <c r="D153" s="3">
        <v>5.2300000000000003E-3</v>
      </c>
      <c r="E153" s="2">
        <f t="shared" si="14"/>
        <v>1.0460000000000001E-2</v>
      </c>
      <c r="F153" s="2">
        <f t="shared" si="15"/>
        <v>10297.727640000014</v>
      </c>
    </row>
    <row r="154" spans="1:6" x14ac:dyDescent="0.25">
      <c r="A154" s="1">
        <v>44620</v>
      </c>
      <c r="B154" t="s">
        <v>17</v>
      </c>
      <c r="C154">
        <v>0</v>
      </c>
      <c r="D154" s="3">
        <v>5.2249999999999998E-2</v>
      </c>
      <c r="E154" s="2">
        <f t="shared" si="14"/>
        <v>0</v>
      </c>
      <c r="F154" s="2">
        <f t="shared" si="15"/>
        <v>10297.727640000014</v>
      </c>
    </row>
    <row r="155" spans="1:6" x14ac:dyDescent="0.25">
      <c r="A155" s="1">
        <v>44620</v>
      </c>
      <c r="B155" t="s">
        <v>18</v>
      </c>
      <c r="C155">
        <v>346</v>
      </c>
      <c r="D155" s="3">
        <v>5.2300000000000003E-3</v>
      </c>
      <c r="E155" s="2">
        <f t="shared" si="14"/>
        <v>1.8095800000000002</v>
      </c>
      <c r="F155" s="2">
        <f t="shared" si="15"/>
        <v>10295.918060000015</v>
      </c>
    </row>
    <row r="156" spans="1:6" x14ac:dyDescent="0.25">
      <c r="A156" s="1">
        <v>44620</v>
      </c>
      <c r="B156" t="s">
        <v>19</v>
      </c>
      <c r="C156">
        <v>339</v>
      </c>
      <c r="D156" s="3">
        <v>5.2249999999999998E-2</v>
      </c>
      <c r="E156" s="2">
        <f t="shared" si="14"/>
        <v>17.71275</v>
      </c>
      <c r="F156" s="2">
        <f t="shared" si="15"/>
        <v>10278.205310000014</v>
      </c>
    </row>
    <row r="157" spans="1:6" x14ac:dyDescent="0.25">
      <c r="A157" s="1">
        <v>44620</v>
      </c>
      <c r="B157" t="s">
        <v>20</v>
      </c>
      <c r="C157">
        <v>1</v>
      </c>
      <c r="E157" s="2">
        <v>0.53</v>
      </c>
      <c r="F157" s="2">
        <f t="shared" si="15"/>
        <v>10277.675310000013</v>
      </c>
    </row>
    <row r="158" spans="1:6" x14ac:dyDescent="0.25">
      <c r="A158" s="1">
        <v>44620</v>
      </c>
      <c r="B158" t="s">
        <v>25</v>
      </c>
      <c r="C158">
        <v>0</v>
      </c>
      <c r="D158" s="2">
        <v>0</v>
      </c>
      <c r="E158" s="2">
        <v>0</v>
      </c>
      <c r="F158" s="2">
        <f t="shared" si="15"/>
        <v>10277.675310000013</v>
      </c>
    </row>
    <row r="159" spans="1:6" x14ac:dyDescent="0.25">
      <c r="A159" s="1">
        <v>44620</v>
      </c>
      <c r="B159" t="s">
        <v>21</v>
      </c>
      <c r="C159">
        <v>0</v>
      </c>
      <c r="D159" s="2">
        <v>0</v>
      </c>
      <c r="E159" s="2">
        <v>0</v>
      </c>
      <c r="F159" s="2">
        <f t="shared" si="15"/>
        <v>10277.675310000013</v>
      </c>
    </row>
    <row r="160" spans="1:6" x14ac:dyDescent="0.25">
      <c r="A160" s="1">
        <v>44620</v>
      </c>
      <c r="B160" t="s">
        <v>22</v>
      </c>
      <c r="C160">
        <v>0</v>
      </c>
      <c r="D160" s="2">
        <v>0</v>
      </c>
      <c r="E160" s="2">
        <v>0</v>
      </c>
      <c r="F160" s="2">
        <f t="shared" si="15"/>
        <v>10277.675310000013</v>
      </c>
    </row>
    <row r="161" spans="1:7" x14ac:dyDescent="0.25">
      <c r="A161" s="1">
        <v>44620</v>
      </c>
      <c r="B161" t="s">
        <v>23</v>
      </c>
      <c r="C161">
        <v>1</v>
      </c>
      <c r="D161" s="2">
        <v>40.090000000000003</v>
      </c>
      <c r="E161" s="2">
        <v>40.090000000000003</v>
      </c>
      <c r="F161" s="2">
        <f t="shared" si="15"/>
        <v>10237.585310000013</v>
      </c>
    </row>
    <row r="162" spans="1:7" x14ac:dyDescent="0.25">
      <c r="A162" s="1">
        <v>44620</v>
      </c>
      <c r="B162" t="s">
        <v>24</v>
      </c>
      <c r="C162">
        <v>0</v>
      </c>
      <c r="D162" s="2">
        <v>0</v>
      </c>
      <c r="E162" s="2">
        <v>0</v>
      </c>
      <c r="F162" s="2">
        <f t="shared" si="15"/>
        <v>10237.585310000013</v>
      </c>
    </row>
    <row r="164" spans="1:7" x14ac:dyDescent="0.25">
      <c r="B164" t="s">
        <v>70</v>
      </c>
    </row>
    <row r="166" spans="1:7" x14ac:dyDescent="0.25">
      <c r="A166" s="1">
        <v>44630</v>
      </c>
      <c r="B166" t="s">
        <v>12</v>
      </c>
      <c r="C166">
        <v>10</v>
      </c>
      <c r="D166" s="2">
        <v>3.96</v>
      </c>
      <c r="E166" s="2">
        <f>SUM(C166*D166)</f>
        <v>39.6</v>
      </c>
      <c r="F166" s="2">
        <f>SUM(F162-E166)</f>
        <v>10197.985310000013</v>
      </c>
    </row>
    <row r="167" spans="1:7" x14ac:dyDescent="0.25">
      <c r="A167" s="1">
        <v>44641</v>
      </c>
      <c r="B167" t="s">
        <v>72</v>
      </c>
      <c r="E167" s="2">
        <v>-33.9</v>
      </c>
      <c r="F167" s="2">
        <f>SUM(F166-E167)</f>
        <v>10231.885310000012</v>
      </c>
      <c r="G167" t="s">
        <v>71</v>
      </c>
    </row>
    <row r="168" spans="1:7" x14ac:dyDescent="0.25">
      <c r="A168" s="1">
        <v>44651</v>
      </c>
      <c r="B168" t="s">
        <v>13</v>
      </c>
      <c r="C168">
        <v>1</v>
      </c>
      <c r="D168" s="2">
        <v>350</v>
      </c>
      <c r="E168" s="2">
        <v>350</v>
      </c>
      <c r="F168" s="2">
        <f t="shared" ref="F168:F180" si="16">SUM(F167-E168)</f>
        <v>9881.8853100000124</v>
      </c>
    </row>
    <row r="169" spans="1:7" x14ac:dyDescent="0.25">
      <c r="A169" s="1">
        <v>44651</v>
      </c>
      <c r="B169" t="s">
        <v>14</v>
      </c>
      <c r="C169">
        <v>11</v>
      </c>
      <c r="D169" s="3">
        <v>5.2300000000000003E-3</v>
      </c>
      <c r="E169" s="2">
        <f t="shared" ref="E169:E174" si="17">SUM(C169*D169)</f>
        <v>5.7530000000000005E-2</v>
      </c>
      <c r="F169" s="2">
        <f t="shared" si="16"/>
        <v>9881.8277800000124</v>
      </c>
    </row>
    <row r="170" spans="1:7" x14ac:dyDescent="0.25">
      <c r="A170" s="1">
        <v>44651</v>
      </c>
      <c r="B170" t="s">
        <v>15</v>
      </c>
      <c r="C170">
        <v>59</v>
      </c>
      <c r="D170" s="3">
        <v>5.2249999999999998E-2</v>
      </c>
      <c r="E170" s="2">
        <f t="shared" si="17"/>
        <v>3.0827499999999999</v>
      </c>
      <c r="F170" s="2">
        <f t="shared" si="16"/>
        <v>9878.7450300000128</v>
      </c>
    </row>
    <row r="171" spans="1:7" x14ac:dyDescent="0.25">
      <c r="A171" s="1">
        <v>44651</v>
      </c>
      <c r="B171" t="s">
        <v>16</v>
      </c>
      <c r="C171">
        <v>0</v>
      </c>
      <c r="D171" s="3">
        <v>5.2300000000000003E-3</v>
      </c>
      <c r="E171" s="2">
        <f t="shared" si="17"/>
        <v>0</v>
      </c>
      <c r="F171" s="2">
        <f t="shared" si="16"/>
        <v>9878.7450300000128</v>
      </c>
    </row>
    <row r="172" spans="1:7" x14ac:dyDescent="0.25">
      <c r="A172" s="1">
        <v>44651</v>
      </c>
      <c r="B172" t="s">
        <v>17</v>
      </c>
      <c r="C172">
        <v>0</v>
      </c>
      <c r="D172" s="3">
        <v>5.2249999999999998E-2</v>
      </c>
      <c r="E172" s="2">
        <f t="shared" si="17"/>
        <v>0</v>
      </c>
      <c r="F172" s="2">
        <f t="shared" si="16"/>
        <v>9878.7450300000128</v>
      </c>
    </row>
    <row r="173" spans="1:7" x14ac:dyDescent="0.25">
      <c r="A173" s="1">
        <v>44651</v>
      </c>
      <c r="B173" t="s">
        <v>18</v>
      </c>
      <c r="C173">
        <v>1143</v>
      </c>
      <c r="D173" s="3">
        <v>5.2300000000000003E-3</v>
      </c>
      <c r="E173" s="2">
        <f t="shared" si="17"/>
        <v>5.9778900000000004</v>
      </c>
      <c r="F173" s="2">
        <f t="shared" si="16"/>
        <v>9872.7671400000127</v>
      </c>
    </row>
    <row r="174" spans="1:7" x14ac:dyDescent="0.25">
      <c r="A174" s="1">
        <v>44651</v>
      </c>
      <c r="B174" t="s">
        <v>19</v>
      </c>
      <c r="C174">
        <v>470</v>
      </c>
      <c r="D174" s="3">
        <v>5.2249999999999998E-2</v>
      </c>
      <c r="E174" s="2">
        <f t="shared" si="17"/>
        <v>24.557499999999997</v>
      </c>
      <c r="F174" s="2">
        <f t="shared" si="16"/>
        <v>9848.2096400000119</v>
      </c>
    </row>
    <row r="175" spans="1:7" x14ac:dyDescent="0.25">
      <c r="A175" s="1">
        <v>44651</v>
      </c>
      <c r="B175" t="s">
        <v>20</v>
      </c>
      <c r="C175">
        <v>2</v>
      </c>
      <c r="E175" s="2">
        <v>9.7799999999999994</v>
      </c>
      <c r="F175" s="2">
        <f t="shared" si="16"/>
        <v>9838.4296400000112</v>
      </c>
    </row>
    <row r="176" spans="1:7" x14ac:dyDescent="0.25">
      <c r="A176" s="1">
        <v>44651</v>
      </c>
      <c r="B176" t="s">
        <v>74</v>
      </c>
      <c r="C176">
        <v>1</v>
      </c>
      <c r="E176" s="2">
        <v>24.1</v>
      </c>
      <c r="F176" s="2">
        <f t="shared" si="16"/>
        <v>9814.3296400000108</v>
      </c>
    </row>
    <row r="177" spans="1:7" x14ac:dyDescent="0.25">
      <c r="A177" s="1">
        <v>44651</v>
      </c>
      <c r="B177" t="s">
        <v>21</v>
      </c>
      <c r="C177">
        <v>3</v>
      </c>
      <c r="D177" s="2">
        <v>0</v>
      </c>
      <c r="E177" s="2">
        <v>0</v>
      </c>
      <c r="F177" s="2">
        <f t="shared" si="16"/>
        <v>9814.3296400000108</v>
      </c>
    </row>
    <row r="178" spans="1:7" x14ac:dyDescent="0.25">
      <c r="A178" s="1">
        <v>44651</v>
      </c>
      <c r="B178" t="s">
        <v>22</v>
      </c>
      <c r="C178">
        <v>0</v>
      </c>
      <c r="D178" s="2">
        <v>0</v>
      </c>
      <c r="E178" s="2">
        <v>0</v>
      </c>
      <c r="F178" s="2">
        <f t="shared" si="16"/>
        <v>9814.3296400000108</v>
      </c>
    </row>
    <row r="179" spans="1:7" x14ac:dyDescent="0.25">
      <c r="A179" s="1">
        <v>44651</v>
      </c>
      <c r="B179" t="s">
        <v>23</v>
      </c>
      <c r="C179">
        <v>1</v>
      </c>
      <c r="D179" s="2">
        <v>40.03</v>
      </c>
      <c r="E179" s="2">
        <v>40.03</v>
      </c>
      <c r="F179" s="2">
        <f t="shared" si="16"/>
        <v>9774.2996400000102</v>
      </c>
    </row>
    <row r="180" spans="1:7" x14ac:dyDescent="0.25">
      <c r="A180" s="1">
        <v>44651</v>
      </c>
      <c r="B180" t="s">
        <v>24</v>
      </c>
      <c r="C180">
        <v>0</v>
      </c>
      <c r="D180" s="2">
        <v>0</v>
      </c>
      <c r="E180" s="2">
        <v>0</v>
      </c>
      <c r="F180" s="2">
        <f t="shared" si="16"/>
        <v>9774.2996400000102</v>
      </c>
    </row>
    <row r="182" spans="1:7" x14ac:dyDescent="0.25">
      <c r="B182" t="s">
        <v>73</v>
      </c>
    </row>
    <row r="184" spans="1:7" x14ac:dyDescent="0.25">
      <c r="A184" s="1">
        <v>44656</v>
      </c>
      <c r="B184" t="s">
        <v>76</v>
      </c>
      <c r="E184" s="2">
        <v>36.65</v>
      </c>
      <c r="F184" s="2">
        <f>SUM(F180-E184)</f>
        <v>9737.6496400000105</v>
      </c>
      <c r="G184" t="s">
        <v>75</v>
      </c>
    </row>
    <row r="185" spans="1:7" x14ac:dyDescent="0.25">
      <c r="A185" s="1">
        <v>44669</v>
      </c>
      <c r="B185" t="s">
        <v>78</v>
      </c>
      <c r="E185" s="2">
        <v>16.739999999999998</v>
      </c>
      <c r="F185" s="2">
        <f>SUM(F184-E185)</f>
        <v>9720.9096400000108</v>
      </c>
      <c r="G185" t="s">
        <v>77</v>
      </c>
    </row>
    <row r="186" spans="1:7" x14ac:dyDescent="0.25">
      <c r="A186" s="1">
        <v>44676</v>
      </c>
      <c r="B186" t="s">
        <v>12</v>
      </c>
      <c r="C186">
        <v>10</v>
      </c>
      <c r="D186" s="2">
        <v>3.96</v>
      </c>
      <c r="E186" s="2">
        <f>SUM(C186*D186)</f>
        <v>39.6</v>
      </c>
      <c r="F186" s="2">
        <f>SUM(F185-E186)</f>
        <v>9681.3096400000104</v>
      </c>
    </row>
    <row r="187" spans="1:7" x14ac:dyDescent="0.25">
      <c r="A187" s="1">
        <v>44681</v>
      </c>
      <c r="B187" t="s">
        <v>13</v>
      </c>
      <c r="C187">
        <v>1</v>
      </c>
      <c r="D187" s="2">
        <v>350</v>
      </c>
      <c r="E187" s="2">
        <v>350</v>
      </c>
      <c r="F187" s="2">
        <f t="shared" ref="F187:F199" si="18">SUM(F186-E187)</f>
        <v>9331.3096400000104</v>
      </c>
    </row>
    <row r="188" spans="1:7" x14ac:dyDescent="0.25">
      <c r="A188" s="1">
        <v>44681</v>
      </c>
      <c r="B188" t="s">
        <v>14</v>
      </c>
      <c r="C188">
        <v>89</v>
      </c>
      <c r="D188" s="3">
        <v>5.2300000000000003E-3</v>
      </c>
      <c r="E188" s="2">
        <f t="shared" ref="E188:E193" si="19">SUM(C188*D188)</f>
        <v>0.46547000000000005</v>
      </c>
      <c r="F188" s="2">
        <f t="shared" si="18"/>
        <v>9330.8441700000112</v>
      </c>
    </row>
    <row r="189" spans="1:7" x14ac:dyDescent="0.25">
      <c r="A189" s="1">
        <v>44681</v>
      </c>
      <c r="B189" t="s">
        <v>15</v>
      </c>
      <c r="C189">
        <v>3</v>
      </c>
      <c r="D189" s="3">
        <v>5.2249999999999998E-2</v>
      </c>
      <c r="E189" s="2">
        <f t="shared" si="19"/>
        <v>0.15675</v>
      </c>
      <c r="F189" s="2">
        <f t="shared" si="18"/>
        <v>9330.6874200000111</v>
      </c>
    </row>
    <row r="190" spans="1:7" x14ac:dyDescent="0.25">
      <c r="A190" s="1">
        <v>44681</v>
      </c>
      <c r="B190" t="s">
        <v>16</v>
      </c>
      <c r="C190">
        <v>0</v>
      </c>
      <c r="D190" s="3">
        <v>5.2300000000000003E-3</v>
      </c>
      <c r="E190" s="2">
        <f t="shared" si="19"/>
        <v>0</v>
      </c>
      <c r="F190" s="2">
        <f t="shared" si="18"/>
        <v>9330.6874200000111</v>
      </c>
    </row>
    <row r="191" spans="1:7" x14ac:dyDescent="0.25">
      <c r="A191" s="1">
        <v>44681</v>
      </c>
      <c r="B191" t="s">
        <v>17</v>
      </c>
      <c r="C191">
        <v>0</v>
      </c>
      <c r="D191" s="3">
        <v>5.2249999999999998E-2</v>
      </c>
      <c r="E191" s="2">
        <f t="shared" si="19"/>
        <v>0</v>
      </c>
      <c r="F191" s="2">
        <f t="shared" si="18"/>
        <v>9330.6874200000111</v>
      </c>
    </row>
    <row r="192" spans="1:7" x14ac:dyDescent="0.25">
      <c r="A192" s="1">
        <v>44681</v>
      </c>
      <c r="B192" t="s">
        <v>18</v>
      </c>
      <c r="C192">
        <v>1172</v>
      </c>
      <c r="D192" s="3">
        <v>5.2300000000000003E-3</v>
      </c>
      <c r="E192" s="2">
        <f t="shared" si="19"/>
        <v>6.1295600000000006</v>
      </c>
      <c r="F192" s="2">
        <f t="shared" si="18"/>
        <v>9324.5578600000117</v>
      </c>
    </row>
    <row r="193" spans="1:7" x14ac:dyDescent="0.25">
      <c r="A193" s="1">
        <v>44681</v>
      </c>
      <c r="B193" t="s">
        <v>19</v>
      </c>
      <c r="C193">
        <v>800</v>
      </c>
      <c r="D193" s="3">
        <v>5.2249999999999998E-2</v>
      </c>
      <c r="E193" s="2">
        <f t="shared" si="19"/>
        <v>41.8</v>
      </c>
      <c r="F193" s="2">
        <f t="shared" si="18"/>
        <v>9282.7578600000124</v>
      </c>
    </row>
    <row r="194" spans="1:7" x14ac:dyDescent="0.25">
      <c r="A194" s="1">
        <v>44681</v>
      </c>
      <c r="B194" t="s">
        <v>20</v>
      </c>
      <c r="C194">
        <v>3</v>
      </c>
      <c r="E194" s="2">
        <v>1.59</v>
      </c>
      <c r="F194" s="2">
        <f t="shared" si="18"/>
        <v>9281.1678600000123</v>
      </c>
    </row>
    <row r="195" spans="1:7" x14ac:dyDescent="0.25">
      <c r="A195" s="1">
        <v>44681</v>
      </c>
      <c r="B195" t="s">
        <v>80</v>
      </c>
      <c r="C195">
        <v>1</v>
      </c>
      <c r="E195" s="2">
        <v>66.66</v>
      </c>
      <c r="F195" s="2">
        <f t="shared" si="18"/>
        <v>9214.5078600000124</v>
      </c>
    </row>
    <row r="196" spans="1:7" x14ac:dyDescent="0.25">
      <c r="A196" s="1">
        <v>44681</v>
      </c>
      <c r="B196" t="s">
        <v>21</v>
      </c>
      <c r="C196">
        <v>1</v>
      </c>
      <c r="D196" s="2">
        <v>0</v>
      </c>
      <c r="E196" s="2">
        <v>0</v>
      </c>
      <c r="F196" s="2">
        <f t="shared" si="18"/>
        <v>9214.5078600000124</v>
      </c>
    </row>
    <row r="197" spans="1:7" x14ac:dyDescent="0.25">
      <c r="A197" s="1">
        <v>44681</v>
      </c>
      <c r="B197" t="s">
        <v>22</v>
      </c>
      <c r="C197">
        <v>0</v>
      </c>
      <c r="D197" s="2">
        <v>0</v>
      </c>
      <c r="E197" s="2">
        <v>0</v>
      </c>
      <c r="F197" s="2">
        <f t="shared" si="18"/>
        <v>9214.5078600000124</v>
      </c>
    </row>
    <row r="198" spans="1:7" x14ac:dyDescent="0.25">
      <c r="A198" s="1">
        <v>44681</v>
      </c>
      <c r="B198" t="s">
        <v>23</v>
      </c>
      <c r="C198">
        <v>1</v>
      </c>
      <c r="D198" s="2">
        <v>40.03</v>
      </c>
      <c r="E198" s="2">
        <v>40.03</v>
      </c>
      <c r="F198" s="2">
        <f t="shared" si="18"/>
        <v>9174.4778600000118</v>
      </c>
    </row>
    <row r="199" spans="1:7" x14ac:dyDescent="0.25">
      <c r="A199" s="1">
        <v>44681</v>
      </c>
      <c r="B199" t="s">
        <v>24</v>
      </c>
      <c r="C199">
        <v>0</v>
      </c>
      <c r="D199" s="2">
        <v>0</v>
      </c>
      <c r="E199" s="2">
        <v>0</v>
      </c>
      <c r="F199" s="2">
        <f t="shared" si="18"/>
        <v>9174.4778600000118</v>
      </c>
    </row>
    <row r="201" spans="1:7" x14ac:dyDescent="0.25">
      <c r="B201" t="s">
        <v>79</v>
      </c>
    </row>
    <row r="203" spans="1:7" x14ac:dyDescent="0.25">
      <c r="A203" s="1">
        <v>44685</v>
      </c>
      <c r="B203" t="s">
        <v>82</v>
      </c>
      <c r="E203" s="2">
        <v>250.79</v>
      </c>
      <c r="F203" s="2">
        <f>SUM(F199-E203)</f>
        <v>8923.6878600000109</v>
      </c>
      <c r="G203" t="s">
        <v>81</v>
      </c>
    </row>
    <row r="204" spans="1:7" x14ac:dyDescent="0.25">
      <c r="A204" s="1">
        <v>44691</v>
      </c>
      <c r="B204" t="s">
        <v>84</v>
      </c>
      <c r="E204" s="2">
        <v>11.43</v>
      </c>
      <c r="F204" s="2">
        <f t="shared" ref="F204:F225" si="20">SUM(F203-E204)</f>
        <v>8912.2578600000106</v>
      </c>
      <c r="G204" t="s">
        <v>83</v>
      </c>
    </row>
    <row r="205" spans="1:7" x14ac:dyDescent="0.25">
      <c r="A205" s="1">
        <v>44692</v>
      </c>
      <c r="B205" t="s">
        <v>85</v>
      </c>
      <c r="E205" s="2">
        <v>10.45</v>
      </c>
      <c r="F205" s="2">
        <f t="shared" si="20"/>
        <v>8901.8078600000099</v>
      </c>
      <c r="G205" t="s">
        <v>86</v>
      </c>
    </row>
    <row r="206" spans="1:7" x14ac:dyDescent="0.25">
      <c r="A206" s="1">
        <v>44699</v>
      </c>
      <c r="B206" t="s">
        <v>88</v>
      </c>
      <c r="E206" s="2">
        <v>164.97</v>
      </c>
      <c r="F206" s="2">
        <f t="shared" si="20"/>
        <v>8736.8378600000106</v>
      </c>
      <c r="G206" t="s">
        <v>87</v>
      </c>
    </row>
    <row r="207" spans="1:7" x14ac:dyDescent="0.25">
      <c r="A207" s="1">
        <v>44699</v>
      </c>
      <c r="B207" t="s">
        <v>89</v>
      </c>
      <c r="E207" s="2">
        <v>285.95999999999998</v>
      </c>
      <c r="F207" s="2">
        <f t="shared" si="20"/>
        <v>8450.8778600000114</v>
      </c>
      <c r="G207" t="s">
        <v>90</v>
      </c>
    </row>
    <row r="208" spans="1:7" x14ac:dyDescent="0.25">
      <c r="A208" s="1">
        <v>44699</v>
      </c>
      <c r="B208" t="s">
        <v>92</v>
      </c>
      <c r="E208" s="2">
        <v>1.73</v>
      </c>
      <c r="F208" s="2">
        <f t="shared" si="20"/>
        <v>8449.1478600000119</v>
      </c>
      <c r="G208" t="s">
        <v>91</v>
      </c>
    </row>
    <row r="209" spans="1:6" x14ac:dyDescent="0.25">
      <c r="A209" s="1">
        <v>44706</v>
      </c>
      <c r="B209" t="s">
        <v>12</v>
      </c>
      <c r="C209">
        <v>8</v>
      </c>
      <c r="D209" s="2">
        <v>3.96</v>
      </c>
      <c r="E209" s="2">
        <f>SUM(C209*D209)</f>
        <v>31.68</v>
      </c>
      <c r="F209" s="2">
        <f t="shared" si="20"/>
        <v>8417.4678600000116</v>
      </c>
    </row>
    <row r="210" spans="1:6" x14ac:dyDescent="0.25">
      <c r="A210" s="1">
        <v>44712</v>
      </c>
      <c r="B210" t="s">
        <v>13</v>
      </c>
      <c r="C210">
        <v>1</v>
      </c>
      <c r="D210" s="2">
        <v>350</v>
      </c>
      <c r="E210" s="2">
        <v>350</v>
      </c>
      <c r="F210" s="2">
        <f t="shared" si="20"/>
        <v>8067.4678600000116</v>
      </c>
    </row>
    <row r="211" spans="1:6" x14ac:dyDescent="0.25">
      <c r="A211" s="1">
        <v>44712</v>
      </c>
      <c r="B211" t="s">
        <v>14</v>
      </c>
      <c r="C211">
        <v>82</v>
      </c>
      <c r="D211" s="3">
        <v>5.2300000000000003E-3</v>
      </c>
      <c r="E211" s="2">
        <f t="shared" ref="E211:E216" si="21">SUM(C211*D211)</f>
        <v>0.42886000000000002</v>
      </c>
      <c r="F211" s="2">
        <f t="shared" si="20"/>
        <v>8067.0390000000116</v>
      </c>
    </row>
    <row r="212" spans="1:6" x14ac:dyDescent="0.25">
      <c r="A212" s="1">
        <v>44712</v>
      </c>
      <c r="B212" t="s">
        <v>15</v>
      </c>
      <c r="C212">
        <v>0</v>
      </c>
      <c r="D212" s="3">
        <v>5.2249999999999998E-2</v>
      </c>
      <c r="E212" s="2">
        <f t="shared" si="21"/>
        <v>0</v>
      </c>
      <c r="F212" s="2">
        <f t="shared" si="20"/>
        <v>8067.0390000000116</v>
      </c>
    </row>
    <row r="213" spans="1:6" x14ac:dyDescent="0.25">
      <c r="A213" s="1">
        <v>44712</v>
      </c>
      <c r="B213" t="s">
        <v>16</v>
      </c>
      <c r="C213">
        <v>0</v>
      </c>
      <c r="D213" s="3">
        <v>5.2300000000000003E-3</v>
      </c>
      <c r="E213" s="2">
        <f t="shared" si="21"/>
        <v>0</v>
      </c>
      <c r="F213" s="2">
        <f t="shared" si="20"/>
        <v>8067.0390000000116</v>
      </c>
    </row>
    <row r="214" spans="1:6" x14ac:dyDescent="0.25">
      <c r="A214" s="1">
        <v>44712</v>
      </c>
      <c r="B214" t="s">
        <v>17</v>
      </c>
      <c r="C214">
        <v>0</v>
      </c>
      <c r="D214" s="3">
        <v>5.2249999999999998E-2</v>
      </c>
      <c r="E214" s="2">
        <f t="shared" si="21"/>
        <v>0</v>
      </c>
      <c r="F214" s="2">
        <f t="shared" si="20"/>
        <v>8067.0390000000116</v>
      </c>
    </row>
    <row r="215" spans="1:6" x14ac:dyDescent="0.25">
      <c r="A215" s="1">
        <v>44712</v>
      </c>
      <c r="B215" t="s">
        <v>18</v>
      </c>
      <c r="C215">
        <v>1254</v>
      </c>
      <c r="D215" s="3">
        <v>5.2300000000000003E-3</v>
      </c>
      <c r="E215" s="2">
        <f t="shared" si="21"/>
        <v>6.5584199999999999</v>
      </c>
      <c r="F215" s="2">
        <f t="shared" si="20"/>
        <v>8060.4805800000113</v>
      </c>
    </row>
    <row r="216" spans="1:6" x14ac:dyDescent="0.25">
      <c r="A216" s="1">
        <v>44712</v>
      </c>
      <c r="B216" t="s">
        <v>19</v>
      </c>
      <c r="C216">
        <v>683</v>
      </c>
      <c r="D216" s="3">
        <v>5.2249999999999998E-2</v>
      </c>
      <c r="E216" s="2">
        <f t="shared" si="21"/>
        <v>35.686749999999996</v>
      </c>
      <c r="F216" s="2">
        <f t="shared" si="20"/>
        <v>8024.7938300000114</v>
      </c>
    </row>
    <row r="217" spans="1:6" x14ac:dyDescent="0.25">
      <c r="A217" s="1">
        <v>44712</v>
      </c>
      <c r="B217" t="s">
        <v>20</v>
      </c>
      <c r="C217">
        <v>1</v>
      </c>
      <c r="E217" s="2">
        <v>2.16</v>
      </c>
      <c r="F217" s="2">
        <f t="shared" si="20"/>
        <v>8022.6338300000116</v>
      </c>
    </row>
    <row r="218" spans="1:6" x14ac:dyDescent="0.25">
      <c r="A218" s="1">
        <v>44712</v>
      </c>
      <c r="B218" t="s">
        <v>102</v>
      </c>
      <c r="C218">
        <v>1</v>
      </c>
      <c r="D218" s="2">
        <v>10</v>
      </c>
      <c r="E218" s="2">
        <v>10</v>
      </c>
      <c r="F218" s="2">
        <f t="shared" si="20"/>
        <v>8012.6338300000116</v>
      </c>
    </row>
    <row r="219" spans="1:6" x14ac:dyDescent="0.25">
      <c r="A219" s="1">
        <v>44712</v>
      </c>
      <c r="B219" t="s">
        <v>103</v>
      </c>
      <c r="C219">
        <v>1</v>
      </c>
      <c r="D219" s="2"/>
      <c r="E219" s="2">
        <v>24.67</v>
      </c>
      <c r="F219" s="2">
        <f t="shared" si="20"/>
        <v>7987.9638300000115</v>
      </c>
    </row>
    <row r="220" spans="1:6" x14ac:dyDescent="0.25">
      <c r="A220" s="1">
        <v>44712</v>
      </c>
      <c r="B220" t="s">
        <v>105</v>
      </c>
      <c r="C220">
        <v>1</v>
      </c>
      <c r="D220" s="2"/>
      <c r="E220" s="2">
        <v>7.56</v>
      </c>
      <c r="F220" s="2">
        <f t="shared" si="20"/>
        <v>7980.4038300000111</v>
      </c>
    </row>
    <row r="221" spans="1:6" x14ac:dyDescent="0.25">
      <c r="A221" s="1">
        <v>44712</v>
      </c>
      <c r="B221" t="s">
        <v>104</v>
      </c>
      <c r="C221">
        <v>1</v>
      </c>
      <c r="D221" s="2"/>
      <c r="E221" s="2">
        <v>22.88</v>
      </c>
      <c r="F221" s="2">
        <f t="shared" si="20"/>
        <v>7957.523830000011</v>
      </c>
    </row>
    <row r="222" spans="1:6" x14ac:dyDescent="0.25">
      <c r="A222" s="1">
        <v>44712</v>
      </c>
      <c r="B222" t="s">
        <v>21</v>
      </c>
      <c r="C222">
        <v>37</v>
      </c>
      <c r="D222" s="2">
        <v>0</v>
      </c>
      <c r="E222" s="2">
        <v>0</v>
      </c>
      <c r="F222" s="2">
        <f t="shared" si="20"/>
        <v>7957.523830000011</v>
      </c>
    </row>
    <row r="223" spans="1:6" x14ac:dyDescent="0.25">
      <c r="A223" s="1">
        <v>44712</v>
      </c>
      <c r="B223" t="s">
        <v>22</v>
      </c>
      <c r="C223">
        <v>0</v>
      </c>
      <c r="D223" s="2">
        <v>0</v>
      </c>
      <c r="E223" s="2">
        <v>0</v>
      </c>
      <c r="F223" s="2">
        <f t="shared" si="20"/>
        <v>7957.523830000011</v>
      </c>
    </row>
    <row r="224" spans="1:6" x14ac:dyDescent="0.25">
      <c r="A224" s="1">
        <v>44712</v>
      </c>
      <c r="B224" t="s">
        <v>23</v>
      </c>
      <c r="C224">
        <v>1</v>
      </c>
      <c r="D224" s="2">
        <v>40.03</v>
      </c>
      <c r="E224" s="2">
        <v>40.03</v>
      </c>
      <c r="F224" s="2">
        <f t="shared" si="20"/>
        <v>7917.4938300000113</v>
      </c>
    </row>
    <row r="225" spans="1:7" x14ac:dyDescent="0.25">
      <c r="A225" s="1">
        <v>44712</v>
      </c>
      <c r="B225" t="s">
        <v>24</v>
      </c>
      <c r="C225">
        <v>0</v>
      </c>
      <c r="D225" s="2">
        <v>0</v>
      </c>
      <c r="E225" s="2">
        <v>0</v>
      </c>
      <c r="F225" s="2">
        <f t="shared" si="20"/>
        <v>7917.4938300000113</v>
      </c>
    </row>
    <row r="227" spans="1:7" x14ac:dyDescent="0.25">
      <c r="B227" t="s">
        <v>93</v>
      </c>
    </row>
    <row r="229" spans="1:7" x14ac:dyDescent="0.25">
      <c r="A229" s="1">
        <v>44718</v>
      </c>
      <c r="B229" t="s">
        <v>95</v>
      </c>
      <c r="C229">
        <v>1</v>
      </c>
      <c r="D229" s="2">
        <v>14.99</v>
      </c>
      <c r="E229" s="2">
        <v>14.99</v>
      </c>
      <c r="F229" s="2">
        <f>SUM(F225-E229)</f>
        <v>7902.5038300000115</v>
      </c>
    </row>
    <row r="230" spans="1:7" x14ac:dyDescent="0.25">
      <c r="A230" s="1">
        <v>44718</v>
      </c>
      <c r="B230" t="s">
        <v>94</v>
      </c>
      <c r="C230">
        <v>200</v>
      </c>
      <c r="D230" s="2">
        <v>0.75</v>
      </c>
      <c r="E230" s="2">
        <f>SUM(C230*D230)</f>
        <v>150</v>
      </c>
      <c r="F230" s="2">
        <f>SUM(F229-E230)</f>
        <v>7752.5038300000115</v>
      </c>
    </row>
    <row r="231" spans="1:7" x14ac:dyDescent="0.25">
      <c r="A231" s="1">
        <v>44718</v>
      </c>
      <c r="B231" t="s">
        <v>12</v>
      </c>
      <c r="C231">
        <v>30</v>
      </c>
      <c r="D231" s="2">
        <v>3.96</v>
      </c>
      <c r="E231" s="2">
        <f>SUM(C231*D231)</f>
        <v>118.8</v>
      </c>
      <c r="F231" s="2">
        <f t="shared" ref="F231:F249" si="22">SUM(F230-E231)</f>
        <v>7633.7038300000113</v>
      </c>
    </row>
    <row r="232" spans="1:7" x14ac:dyDescent="0.25">
      <c r="A232" s="1">
        <v>44718</v>
      </c>
      <c r="B232" t="s">
        <v>97</v>
      </c>
      <c r="E232" s="2">
        <v>27.98</v>
      </c>
      <c r="F232" s="2">
        <f t="shared" si="22"/>
        <v>7605.7238300000117</v>
      </c>
      <c r="G232" t="s">
        <v>96</v>
      </c>
    </row>
    <row r="233" spans="1:7" x14ac:dyDescent="0.25">
      <c r="A233" s="1">
        <v>44718</v>
      </c>
      <c r="B233" t="s">
        <v>99</v>
      </c>
      <c r="E233" s="2">
        <v>41.87</v>
      </c>
      <c r="F233" s="2">
        <f t="shared" si="22"/>
        <v>7563.8538300000118</v>
      </c>
      <c r="G233" t="s">
        <v>98</v>
      </c>
    </row>
    <row r="234" spans="1:7" x14ac:dyDescent="0.25">
      <c r="A234" s="1">
        <v>44718</v>
      </c>
      <c r="B234" t="s">
        <v>101</v>
      </c>
      <c r="E234" s="2">
        <v>230</v>
      </c>
      <c r="F234" s="2">
        <f t="shared" si="22"/>
        <v>7333.8538300000118</v>
      </c>
      <c r="G234" t="s">
        <v>100</v>
      </c>
    </row>
    <row r="235" spans="1:7" x14ac:dyDescent="0.25">
      <c r="A235" s="1">
        <v>44719</v>
      </c>
      <c r="B235" t="s">
        <v>107</v>
      </c>
      <c r="E235" s="2">
        <v>65.959999999999994</v>
      </c>
      <c r="F235" s="2">
        <f t="shared" si="22"/>
        <v>7267.8938300000118</v>
      </c>
      <c r="G235" t="s">
        <v>106</v>
      </c>
    </row>
    <row r="236" spans="1:7" x14ac:dyDescent="0.25">
      <c r="A236" s="1">
        <v>44727</v>
      </c>
      <c r="B236" t="s">
        <v>59</v>
      </c>
      <c r="E236" s="2">
        <v>60</v>
      </c>
      <c r="F236" s="2">
        <f t="shared" si="22"/>
        <v>7207.8938300000118</v>
      </c>
      <c r="G236" t="s">
        <v>108</v>
      </c>
    </row>
    <row r="237" spans="1:7" x14ac:dyDescent="0.25">
      <c r="A237" s="1">
        <v>44742</v>
      </c>
      <c r="B237" t="s">
        <v>13</v>
      </c>
      <c r="C237">
        <v>1</v>
      </c>
      <c r="D237" s="2">
        <v>350</v>
      </c>
      <c r="E237" s="2">
        <v>350</v>
      </c>
      <c r="F237" s="2">
        <f t="shared" si="22"/>
        <v>6857.8938300000118</v>
      </c>
    </row>
    <row r="238" spans="1:7" x14ac:dyDescent="0.25">
      <c r="A238" s="1">
        <v>44742</v>
      </c>
      <c r="B238" t="s">
        <v>14</v>
      </c>
      <c r="C238">
        <v>2</v>
      </c>
      <c r="D238" s="3">
        <v>5.2300000000000003E-3</v>
      </c>
      <c r="E238" s="2">
        <f t="shared" ref="E238:E243" si="23">SUM(C238*D238)</f>
        <v>1.0460000000000001E-2</v>
      </c>
      <c r="F238" s="2">
        <f t="shared" si="22"/>
        <v>6857.8833700000114</v>
      </c>
    </row>
    <row r="239" spans="1:7" x14ac:dyDescent="0.25">
      <c r="A239" s="1">
        <v>44742</v>
      </c>
      <c r="B239" t="s">
        <v>15</v>
      </c>
      <c r="C239">
        <v>0</v>
      </c>
      <c r="D239" s="3">
        <v>5.2249999999999998E-2</v>
      </c>
      <c r="E239" s="2">
        <f t="shared" si="23"/>
        <v>0</v>
      </c>
      <c r="F239" s="2">
        <f t="shared" si="22"/>
        <v>6857.8833700000114</v>
      </c>
    </row>
    <row r="240" spans="1:7" x14ac:dyDescent="0.25">
      <c r="A240" s="1">
        <v>44742</v>
      </c>
      <c r="B240" t="s">
        <v>16</v>
      </c>
      <c r="C240">
        <v>0</v>
      </c>
      <c r="D240" s="3">
        <v>5.2300000000000003E-3</v>
      </c>
      <c r="E240" s="2">
        <f t="shared" si="23"/>
        <v>0</v>
      </c>
      <c r="F240" s="2">
        <f t="shared" si="22"/>
        <v>6857.8833700000114</v>
      </c>
    </row>
    <row r="241" spans="1:6" x14ac:dyDescent="0.25">
      <c r="A241" s="1">
        <v>44742</v>
      </c>
      <c r="B241" t="s">
        <v>17</v>
      </c>
      <c r="C241">
        <v>0</v>
      </c>
      <c r="D241" s="3">
        <v>5.2249999999999998E-2</v>
      </c>
      <c r="E241" s="2">
        <f t="shared" si="23"/>
        <v>0</v>
      </c>
      <c r="F241" s="2">
        <f t="shared" si="22"/>
        <v>6857.8833700000114</v>
      </c>
    </row>
    <row r="242" spans="1:6" x14ac:dyDescent="0.25">
      <c r="A242" s="1">
        <v>44742</v>
      </c>
      <c r="B242" t="s">
        <v>18</v>
      </c>
      <c r="C242">
        <v>2029</v>
      </c>
      <c r="D242" s="3">
        <v>5.2300000000000003E-3</v>
      </c>
      <c r="E242" s="2">
        <f t="shared" si="23"/>
        <v>10.61167</v>
      </c>
      <c r="F242" s="2">
        <f t="shared" si="22"/>
        <v>6847.2717000000112</v>
      </c>
    </row>
    <row r="243" spans="1:6" x14ac:dyDescent="0.25">
      <c r="A243" s="1">
        <v>44742</v>
      </c>
      <c r="B243" t="s">
        <v>19</v>
      </c>
      <c r="C243">
        <v>933</v>
      </c>
      <c r="D243" s="3">
        <v>5.2249999999999998E-2</v>
      </c>
      <c r="E243" s="2">
        <f t="shared" si="23"/>
        <v>48.749249999999996</v>
      </c>
      <c r="F243" s="2">
        <f t="shared" si="22"/>
        <v>6798.5224500000113</v>
      </c>
    </row>
    <row r="244" spans="1:6" x14ac:dyDescent="0.25">
      <c r="A244" s="1">
        <v>44742</v>
      </c>
      <c r="B244" t="s">
        <v>20</v>
      </c>
      <c r="C244">
        <v>0</v>
      </c>
      <c r="E244" s="2">
        <v>0</v>
      </c>
      <c r="F244" s="2">
        <f t="shared" si="22"/>
        <v>6798.5224500000113</v>
      </c>
    </row>
    <row r="245" spans="1:6" x14ac:dyDescent="0.25">
      <c r="A245" s="1">
        <v>44742</v>
      </c>
      <c r="B245" t="s">
        <v>102</v>
      </c>
      <c r="C245">
        <v>0</v>
      </c>
      <c r="D245" s="2">
        <v>0</v>
      </c>
      <c r="E245" s="2">
        <v>0</v>
      </c>
      <c r="F245" s="2">
        <f t="shared" si="22"/>
        <v>6798.5224500000113</v>
      </c>
    </row>
    <row r="246" spans="1:6" x14ac:dyDescent="0.25">
      <c r="A246" s="1">
        <v>44742</v>
      </c>
      <c r="B246" t="s">
        <v>21</v>
      </c>
      <c r="C246">
        <v>1</v>
      </c>
      <c r="D246" s="2">
        <v>0</v>
      </c>
      <c r="E246" s="2">
        <v>0</v>
      </c>
      <c r="F246" s="2">
        <f t="shared" si="22"/>
        <v>6798.5224500000113</v>
      </c>
    </row>
    <row r="247" spans="1:6" x14ac:dyDescent="0.25">
      <c r="A247" s="1">
        <v>44742</v>
      </c>
      <c r="B247" t="s">
        <v>22</v>
      </c>
      <c r="C247">
        <v>0</v>
      </c>
      <c r="D247" s="2">
        <v>0</v>
      </c>
      <c r="E247" s="2">
        <v>0</v>
      </c>
      <c r="F247" s="2">
        <f t="shared" si="22"/>
        <v>6798.5224500000113</v>
      </c>
    </row>
    <row r="248" spans="1:6" x14ac:dyDescent="0.25">
      <c r="A248" s="1">
        <v>44742</v>
      </c>
      <c r="B248" t="s">
        <v>23</v>
      </c>
      <c r="F248" s="2">
        <f t="shared" si="22"/>
        <v>6798.5224500000113</v>
      </c>
    </row>
    <row r="249" spans="1:6" x14ac:dyDescent="0.25">
      <c r="A249" s="1">
        <v>44742</v>
      </c>
      <c r="B249" t="s">
        <v>24</v>
      </c>
      <c r="C249">
        <v>0</v>
      </c>
      <c r="D249" s="2">
        <v>0</v>
      </c>
      <c r="E249" s="2">
        <v>0</v>
      </c>
      <c r="F249" s="2">
        <f t="shared" si="22"/>
        <v>6798.5224500000113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2021-06-30T19:28:52Z</dcterms:created>
  <dcterms:modified xsi:type="dcterms:W3CDTF">2022-07-08T21:26:35Z</dcterms:modified>
</cp:coreProperties>
</file>