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sortijas\Documents\Marcus' Docs\Expenditure Reports\FY2023-2024\"/>
    </mc:Choice>
  </mc:AlternateContent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8" i="1" l="1"/>
  <c r="E197" i="1"/>
  <c r="E196" i="1"/>
  <c r="E195" i="1"/>
  <c r="E194" i="1"/>
  <c r="E193" i="1"/>
  <c r="E190" i="1" l="1"/>
  <c r="E179" i="1" l="1"/>
  <c r="E178" i="1"/>
  <c r="E177" i="1"/>
  <c r="E176" i="1"/>
  <c r="E175" i="1"/>
  <c r="E174" i="1"/>
  <c r="E162" i="1" l="1"/>
  <c r="E161" i="1"/>
  <c r="E160" i="1"/>
  <c r="E159" i="1"/>
  <c r="E158" i="1"/>
  <c r="E157" i="1"/>
  <c r="E142" i="1" l="1"/>
  <c r="E141" i="1"/>
  <c r="E140" i="1"/>
  <c r="E139" i="1"/>
  <c r="E138" i="1"/>
  <c r="E137" i="1"/>
  <c r="E122" i="1" l="1"/>
  <c r="E121" i="1"/>
  <c r="E120" i="1"/>
  <c r="E119" i="1"/>
  <c r="E118" i="1"/>
  <c r="E117" i="1"/>
  <c r="E105" i="1" l="1"/>
  <c r="E104" i="1"/>
  <c r="E103" i="1"/>
  <c r="E102" i="1"/>
  <c r="E101" i="1"/>
  <c r="E100" i="1"/>
  <c r="E81" i="1" l="1"/>
  <c r="E80" i="1"/>
  <c r="E79" i="1"/>
  <c r="E78" i="1"/>
  <c r="E77" i="1"/>
  <c r="E76" i="1"/>
  <c r="E64" i="1" l="1"/>
  <c r="E63" i="1"/>
  <c r="E62" i="1"/>
  <c r="E61" i="1"/>
  <c r="E60" i="1"/>
  <c r="E59" i="1"/>
  <c r="E53" i="1" l="1"/>
  <c r="E46" i="1" l="1"/>
  <c r="E40" i="1" l="1"/>
  <c r="E39" i="1"/>
  <c r="E38" i="1"/>
  <c r="E37" i="1"/>
  <c r="E36" i="1"/>
  <c r="E35" i="1"/>
  <c r="E21" i="1" l="1"/>
  <c r="E20" i="1"/>
  <c r="E19" i="1"/>
  <c r="E18" i="1"/>
  <c r="E17" i="1"/>
  <c r="E16" i="1"/>
  <c r="F12" i="1" l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F60" i="1" s="1"/>
  <c r="F61" i="1" s="1"/>
  <c r="F62" i="1" s="1"/>
  <c r="F63" i="1" s="1"/>
  <c r="F64" i="1" s="1"/>
  <c r="F65" i="1" s="1"/>
  <c r="F66" i="1" s="1"/>
  <c r="F67" i="1" s="1"/>
  <c r="F68" i="1" s="1"/>
  <c r="F69" i="1" s="1"/>
  <c r="F70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11" i="1" l="1"/>
</calcChain>
</file>

<file path=xl/sharedStrings.xml><?xml version="1.0" encoding="utf-8"?>
<sst xmlns="http://schemas.openxmlformats.org/spreadsheetml/2006/main" count="216" uniqueCount="93">
  <si>
    <t>Date</t>
  </si>
  <si>
    <t>Description</t>
  </si>
  <si>
    <t>Quantity</t>
  </si>
  <si>
    <t>Unit Cost</t>
  </si>
  <si>
    <t>Total Cost</t>
  </si>
  <si>
    <t>Balance</t>
  </si>
  <si>
    <t>Ref. No.</t>
  </si>
  <si>
    <t>Annual Allotment for Fiscal Year 2024</t>
  </si>
  <si>
    <r>
      <t xml:space="preserve">Expenses for </t>
    </r>
    <r>
      <rPr>
        <b/>
        <sz val="11"/>
        <color theme="1"/>
        <rFont val="Calibri"/>
        <family val="2"/>
        <scheme val="minor"/>
      </rPr>
      <t>July 2023</t>
    </r>
  </si>
  <si>
    <t>District 7 Councilmember Radiant Cordero</t>
  </si>
  <si>
    <t>Split cost for Aiea &amp; Pearl City town hall meeting</t>
  </si>
  <si>
    <t>24 - 6</t>
  </si>
  <si>
    <t>24 - 11</t>
  </si>
  <si>
    <t>Energy bars and bottled water for rent &amp; utility help for new applicants program</t>
  </si>
  <si>
    <t>CAR ALLOWANCE; Monthly</t>
  </si>
  <si>
    <t>COPIES; Xerox front black &amp; white</t>
  </si>
  <si>
    <t>COPIES; Xerox front color</t>
  </si>
  <si>
    <t>COPIES; Xerox back black &amp; white</t>
  </si>
  <si>
    <t>COPIES; Xerox back color</t>
  </si>
  <si>
    <t>COPIES; Xerox 3rd floor black &amp; white</t>
  </si>
  <si>
    <t>COPIES; Xerox 3rd floor color</t>
  </si>
  <si>
    <t>POSTAGE; Monthly</t>
  </si>
  <si>
    <t>PRINTING; Monthly</t>
  </si>
  <si>
    <t>HONORARY CERTIFICATES; 1st 60 no charge</t>
  </si>
  <si>
    <t>PHOTOS; Monthly</t>
  </si>
  <si>
    <t>MOBILE HOTSPOT DEVICE; None</t>
  </si>
  <si>
    <t>24 - 28</t>
  </si>
  <si>
    <t>24 - 29</t>
  </si>
  <si>
    <t>1 lei for outgoing Honolulu Youth Commissioner</t>
  </si>
  <si>
    <t>1 lei for Message of Aloha speaker at 7/12/23 Council meeting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</si>
  <si>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August 2023</t>
    </r>
  </si>
  <si>
    <t>CELLULAR; R. Cordero</t>
  </si>
  <si>
    <t>CELLULAR; T. Riopelle</t>
  </si>
  <si>
    <t>24 - 47</t>
  </si>
  <si>
    <t>Bottled water, chips &amp; energy bars for back to school supply giveaway</t>
  </si>
  <si>
    <r>
      <t xml:space="preserve">Expenses for </t>
    </r>
    <r>
      <rPr>
        <b/>
        <sz val="11"/>
        <color theme="1"/>
        <rFont val="Calibri"/>
        <family val="2"/>
        <scheme val="minor"/>
      </rPr>
      <t>September 2023</t>
    </r>
  </si>
  <si>
    <t>CELLULAR; R. Cordero &amp; T. Riopelle</t>
  </si>
  <si>
    <t>24 - 52</t>
  </si>
  <si>
    <r>
      <t xml:space="preserve">Expenses for </t>
    </r>
    <r>
      <rPr>
        <b/>
        <sz val="11"/>
        <color theme="1"/>
        <rFont val="Calibri"/>
        <family val="2"/>
        <scheme val="minor"/>
      </rPr>
      <t>October 2023</t>
    </r>
  </si>
  <si>
    <t>24 - 98</t>
  </si>
  <si>
    <t>INTENT TO TRAVEL 2023 Mpact Transit &amp; Comminity Conferene Phoenix, AZ 11/5 - 8/23 D. Schwiering</t>
  </si>
  <si>
    <t>24 - 107</t>
  </si>
  <si>
    <t>INTENT TO TRAVEL 2023 Goodwill Mission South Korea 10/9 - 16/23</t>
  </si>
  <si>
    <t>AIRFARE 2023 Goodwill Mission South Korea 10/9 - 16/23</t>
  </si>
  <si>
    <t>24 - 108</t>
  </si>
  <si>
    <t>Blue emboss certificate folder landscape</t>
  </si>
  <si>
    <t>24 - 122</t>
  </si>
  <si>
    <t>INTENT TO TRAVEL 2023 HSAC Annual Conference Kauai, HI 9/21 - 22/23</t>
  </si>
  <si>
    <t>24 - 123</t>
  </si>
  <si>
    <t>24 - 124</t>
  </si>
  <si>
    <t>REGISTRATION 2023 Mpact Transit &amp; Comminity Conferene Phoenix, AZ 11/5 - 8/23 D. Schwiering</t>
  </si>
  <si>
    <t>AIRFARE 2023 Mpact Transit &amp; Comminity Conferene Phoenix, AZ 11/5 - 8/23 D. Schwiering</t>
  </si>
  <si>
    <t>24 - 130</t>
  </si>
  <si>
    <t>Bottled water for volunteers &amp; participants of WE Are Kalihi</t>
  </si>
  <si>
    <r>
      <t xml:space="preserve">Expenses for </t>
    </r>
    <r>
      <rPr>
        <b/>
        <sz val="11"/>
        <color theme="1"/>
        <rFont val="Calibri"/>
        <family val="2"/>
        <scheme val="minor"/>
      </rPr>
      <t>November 2023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</si>
  <si>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December 2023</t>
    </r>
  </si>
  <si>
    <t>PRINTING; Business cards R. Cordero</t>
  </si>
  <si>
    <t>24 - 205</t>
  </si>
  <si>
    <t>2 boxes mailing seals</t>
  </si>
  <si>
    <t>24 - 206</t>
  </si>
  <si>
    <t>Bottled water &amp; pasteries for Makalapa Neighborhood Park Community Meeting</t>
  </si>
  <si>
    <t>24 - 213</t>
  </si>
  <si>
    <t>Postage for 1631 District 7 newsletters</t>
  </si>
  <si>
    <t>Postage for 3209 District 7 newsletters</t>
  </si>
  <si>
    <t>Postage for 1316 District 7 newsletters</t>
  </si>
  <si>
    <t>Postage for 2484 District 7 newsletters</t>
  </si>
  <si>
    <t>Postage for 3226 District 7 newsletters</t>
  </si>
  <si>
    <t>Postage for 17229 District 7 newsletters</t>
  </si>
  <si>
    <t>24 - 225</t>
  </si>
  <si>
    <r>
      <t xml:space="preserve">Expenses for </t>
    </r>
    <r>
      <rPr>
        <b/>
        <sz val="11"/>
        <color theme="1"/>
        <rFont val="Calibri"/>
        <family val="2"/>
        <scheme val="minor"/>
      </rPr>
      <t>January 2024</t>
    </r>
  </si>
  <si>
    <t>PRINTING; District 7 mid - year mailer</t>
  </si>
  <si>
    <t>PRINTING; Makalapa Park flyer</t>
  </si>
  <si>
    <t>Ream of copier paper</t>
  </si>
  <si>
    <r>
      <t xml:space="preserve">Expenses for </t>
    </r>
    <r>
      <rPr>
        <b/>
        <sz val="11"/>
        <color theme="1"/>
        <rFont val="Calibri"/>
        <family val="2"/>
        <scheme val="minor"/>
      </rPr>
      <t>February 2024</t>
    </r>
  </si>
  <si>
    <t>Split cost for Aiea - Pearl City Community Town Hall</t>
  </si>
  <si>
    <t>INTENT TO TRAVEL 2023 Mpact Transit &amp; Comminity Conferene Phoenix, AZ 11/5 - 8/23 D. Schwiering (see ACA 24 - 98)</t>
  </si>
  <si>
    <t>COMPLETED TRAVEL 2023 Mpact Transit &amp; Comminity Conferene Phoenix, AZ 11/5 - 8/23 D. Schwiering</t>
  </si>
  <si>
    <r>
      <t xml:space="preserve">Expenses for </t>
    </r>
    <r>
      <rPr>
        <b/>
        <sz val="11"/>
        <color theme="1"/>
        <rFont val="Calibri"/>
        <family val="2"/>
        <scheme val="minor"/>
      </rPr>
      <t>March 2024</t>
    </r>
  </si>
  <si>
    <t>INTENT TO TRAVEL 2024 Seven Philippines Sister City Goodwill Mission Philippines 2/21 - 27/24 R. Sato</t>
  </si>
  <si>
    <r>
      <t xml:space="preserve">Expenses for </t>
    </r>
    <r>
      <rPr>
        <b/>
        <sz val="11"/>
        <color theme="1"/>
        <rFont val="Calibri"/>
        <family val="2"/>
        <scheme val="minor"/>
      </rPr>
      <t>April 2024</t>
    </r>
  </si>
  <si>
    <t>24 - 265</t>
  </si>
  <si>
    <t>24 - 270</t>
  </si>
  <si>
    <t>24 - 273</t>
  </si>
  <si>
    <t>24 - 277</t>
  </si>
  <si>
    <t>24 - 327</t>
  </si>
  <si>
    <t>Ream of copier paper parchment</t>
  </si>
  <si>
    <r>
      <t xml:space="preserve">Current as of </t>
    </r>
    <r>
      <rPr>
        <b/>
        <sz val="11"/>
        <color theme="1"/>
        <rFont val="Calibri"/>
        <family val="2"/>
        <scheme val="minor"/>
      </rPr>
      <t>April 30, 2024</t>
    </r>
  </si>
  <si>
    <r>
      <t xml:space="preserve">Expenses for </t>
    </r>
    <r>
      <rPr>
        <b/>
        <sz val="11"/>
        <color theme="1"/>
        <rFont val="Calibri"/>
        <family val="2"/>
        <scheme val="minor"/>
      </rPr>
      <t>May 2024</t>
    </r>
  </si>
  <si>
    <t>5 leis for outside Honorary Certificate presentaion on 8/14/23 at Salt Lake District Park pool</t>
  </si>
  <si>
    <t>1 lei for Honorary Certificate recipient at 9/6/23 Council meeting</t>
  </si>
  <si>
    <t>2 leis for Honorary Certificate recipient at 12/6/23 Council meeting</t>
  </si>
  <si>
    <t>2 leis for Honorary Certificate recipients at 1/24/24 Council meeting</t>
  </si>
  <si>
    <t>4 leis for Honorary Certificate recipients at 3/25/24 Council meeting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</si>
</sst>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000_);[Red]\(&quot;$&quot;#,##0.000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6"/>
  <sheetViews>
    <sheetView tabSelected="1" topLeftCell="A175" workbookViewId="0">
      <selection activeCell="H175" sqref="H1:I1048576"/>
    </sheetView>
  </sheetViews>
  <sheetFormatPr defaultRowHeight="15" x14ac:dyDescent="0.25"/>
  <cols>
    <col min="1" max="1" width="10.5703125" bestFit="1" customWidth="1"/>
    <col min="2" max="2" width="97.7109375" customWidth="1"/>
    <col min="4" max="4" width="9.5703125" bestFit="1" customWidth="1"/>
    <col min="5" max="5" width="10.140625" customWidth="1"/>
    <col min="6" max="6" width="10.5703125" bestFit="1" customWidth="1"/>
  </cols>
  <sheetData>
    <row r="1" spans="1:7" x14ac:dyDescent="0.25">
      <c r="B1" t="s">
        <v>9</v>
      </c>
    </row>
    <row r="3" spans="1:7" x14ac:dyDescent="0.25">
      <c r="B3" t="s">
        <v>86</v>
      </c>
    </row>
    <row r="5" spans="1:7" x14ac:dyDescent="0.2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</row>
    <row r="7" spans="1:7" x14ac:dyDescent="0.25">
      <c r="A7" s="1">
        <v>45108</v>
      </c>
      <c r="B7" t="s">
        <v>7</v>
      </c>
      <c r="F7" s="2">
        <v>25000</v>
      </c>
    </row>
    <row r="9" spans="1:7" x14ac:dyDescent="0.25">
      <c r="B9" t="s">
        <v>8</v>
      </c>
    </row>
    <row r="11" spans="1:7" x14ac:dyDescent="0.25">
      <c r="A11" s="1">
        <v>45117</v>
      </c>
      <c r="B11" t="s">
        <v>10</v>
      </c>
      <c r="E11" s="2">
        <v>33.659999999999997</v>
      </c>
      <c r="F11" s="2">
        <f>SUM(F7-E11)</f>
        <v>24966.34</v>
      </c>
      <c r="G11" t="s">
        <v>11</v>
      </c>
    </row>
    <row r="12" spans="1:7" x14ac:dyDescent="0.25">
      <c r="A12" s="1">
        <v>45119</v>
      </c>
      <c r="B12" t="s">
        <v>13</v>
      </c>
      <c r="E12" s="2">
        <v>72.39</v>
      </c>
      <c r="F12" s="2">
        <f>SUM(F7-E12)</f>
        <v>24927.61</v>
      </c>
      <c r="G12" t="s">
        <v>12</v>
      </c>
    </row>
    <row r="13" spans="1:7" x14ac:dyDescent="0.25">
      <c r="A13" s="1">
        <v>45133</v>
      </c>
      <c r="B13" t="s">
        <v>28</v>
      </c>
      <c r="E13" s="2">
        <v>25</v>
      </c>
      <c r="F13" s="2">
        <f>SUM(F12-E13)</f>
        <v>24902.61</v>
      </c>
      <c r="G13" t="s">
        <v>26</v>
      </c>
    </row>
    <row r="14" spans="1:7" x14ac:dyDescent="0.25">
      <c r="A14" s="1">
        <v>45133</v>
      </c>
      <c r="B14" t="s">
        <v>29</v>
      </c>
      <c r="E14" s="2">
        <v>25</v>
      </c>
      <c r="F14" s="2">
        <f>SUM(F13-E14)</f>
        <v>24877.61</v>
      </c>
      <c r="G14" t="s">
        <v>27</v>
      </c>
    </row>
    <row r="15" spans="1:7" x14ac:dyDescent="0.25">
      <c r="A15" s="1">
        <v>45138</v>
      </c>
      <c r="B15" t="s">
        <v>14</v>
      </c>
      <c r="C15">
        <v>1</v>
      </c>
      <c r="D15" s="2">
        <v>350</v>
      </c>
      <c r="E15" s="2">
        <v>350</v>
      </c>
      <c r="F15" s="2">
        <f t="shared" ref="F15:F28" si="0">SUM(F14-E15)</f>
        <v>24527.61</v>
      </c>
    </row>
    <row r="16" spans="1:7" x14ac:dyDescent="0.25">
      <c r="A16" s="1">
        <v>45138</v>
      </c>
      <c r="B16" t="s">
        <v>15</v>
      </c>
      <c r="C16">
        <v>21</v>
      </c>
      <c r="D16" s="3">
        <v>5.2300000000000003E-3</v>
      </c>
      <c r="E16" s="2">
        <f>SUM(C16*D16)</f>
        <v>0.10983000000000001</v>
      </c>
      <c r="F16" s="2">
        <f t="shared" si="0"/>
        <v>24527.500169999999</v>
      </c>
    </row>
    <row r="17" spans="1:7" x14ac:dyDescent="0.25">
      <c r="A17" s="1">
        <v>45138</v>
      </c>
      <c r="B17" t="s">
        <v>16</v>
      </c>
      <c r="C17">
        <v>120</v>
      </c>
      <c r="D17" s="3">
        <v>5.2249999999999998E-2</v>
      </c>
      <c r="E17" s="2">
        <f>SUM(C17*D17)</f>
        <v>6.27</v>
      </c>
      <c r="F17" s="2">
        <f t="shared" si="0"/>
        <v>24521.230169999999</v>
      </c>
    </row>
    <row r="18" spans="1:7" x14ac:dyDescent="0.25">
      <c r="A18" s="1">
        <v>45138</v>
      </c>
      <c r="B18" t="s">
        <v>17</v>
      </c>
      <c r="C18">
        <v>42</v>
      </c>
      <c r="D18" s="3">
        <v>5.2300000000000003E-3</v>
      </c>
      <c r="E18" s="2">
        <f>SUM(C18*D18)</f>
        <v>0.21966000000000002</v>
      </c>
      <c r="F18" s="2">
        <f t="shared" si="0"/>
        <v>24521.01051</v>
      </c>
    </row>
    <row r="19" spans="1:7" x14ac:dyDescent="0.25">
      <c r="A19" s="1">
        <v>45138</v>
      </c>
      <c r="B19" t="s">
        <v>18</v>
      </c>
      <c r="C19">
        <v>283</v>
      </c>
      <c r="D19" s="3">
        <v>5.2249999999999998E-2</v>
      </c>
      <c r="E19" s="2">
        <f>SUM(C19*D19)</f>
        <v>14.78675</v>
      </c>
      <c r="F19" s="2">
        <f t="shared" si="0"/>
        <v>24506.223760000001</v>
      </c>
    </row>
    <row r="20" spans="1:7" x14ac:dyDescent="0.25">
      <c r="A20" s="1">
        <v>45138</v>
      </c>
      <c r="B20" t="s">
        <v>19</v>
      </c>
      <c r="C20">
        <v>0</v>
      </c>
      <c r="D20" s="3">
        <v>5.5399999999999998E-3</v>
      </c>
      <c r="E20" s="2">
        <f>SUM(C20*D20)</f>
        <v>0</v>
      </c>
      <c r="F20" s="2">
        <f t="shared" si="0"/>
        <v>24506.223760000001</v>
      </c>
    </row>
    <row r="21" spans="1:7" x14ac:dyDescent="0.25">
      <c r="A21" s="1">
        <v>45138</v>
      </c>
      <c r="B21" t="s">
        <v>20</v>
      </c>
      <c r="C21">
        <v>0</v>
      </c>
      <c r="D21" s="3">
        <v>4.3889999999999998E-2</v>
      </c>
      <c r="E21" s="2">
        <f>SUM(C21/D21)</f>
        <v>0</v>
      </c>
      <c r="F21" s="2">
        <f t="shared" si="0"/>
        <v>24506.223760000001</v>
      </c>
    </row>
    <row r="22" spans="1:7" x14ac:dyDescent="0.25">
      <c r="A22" s="1">
        <v>45138</v>
      </c>
      <c r="B22" t="s">
        <v>21</v>
      </c>
      <c r="C22">
        <v>0</v>
      </c>
      <c r="E22" s="2">
        <v>0</v>
      </c>
      <c r="F22" s="2">
        <f t="shared" si="0"/>
        <v>24506.223760000001</v>
      </c>
    </row>
    <row r="23" spans="1:7" x14ac:dyDescent="0.25">
      <c r="A23" s="1">
        <v>45138</v>
      </c>
      <c r="B23" t="s">
        <v>22</v>
      </c>
      <c r="C23">
        <v>0</v>
      </c>
      <c r="D23" s="2">
        <v>0</v>
      </c>
      <c r="E23" s="2">
        <v>0</v>
      </c>
      <c r="F23" s="2">
        <f t="shared" si="0"/>
        <v>24506.223760000001</v>
      </c>
    </row>
    <row r="24" spans="1:7" x14ac:dyDescent="0.25">
      <c r="A24" s="1">
        <v>45138</v>
      </c>
      <c r="B24" t="s">
        <v>23</v>
      </c>
      <c r="C24">
        <v>1</v>
      </c>
      <c r="D24" s="2">
        <v>0</v>
      </c>
      <c r="E24" s="2">
        <v>0</v>
      </c>
      <c r="F24" s="2">
        <f t="shared" si="0"/>
        <v>24506.223760000001</v>
      </c>
    </row>
    <row r="25" spans="1:7" x14ac:dyDescent="0.25">
      <c r="A25" s="1">
        <v>45138</v>
      </c>
      <c r="B25" t="s">
        <v>24</v>
      </c>
      <c r="C25">
        <v>0</v>
      </c>
      <c r="D25" s="2">
        <v>0</v>
      </c>
      <c r="E25" s="2">
        <v>0</v>
      </c>
      <c r="F25" s="2">
        <f t="shared" si="0"/>
        <v>24506.223760000001</v>
      </c>
    </row>
    <row r="26" spans="1:7" x14ac:dyDescent="0.25">
      <c r="A26" s="1">
        <v>45138</v>
      </c>
      <c r="B26" t="s">
        <v>25</v>
      </c>
      <c r="C26">
        <v>0</v>
      </c>
      <c r="D26" s="2">
        <v>0</v>
      </c>
      <c r="E26" s="2">
        <v>0</v>
      </c>
      <c r="F26" s="2">
        <f t="shared" si="0"/>
        <v>24506.223760000001</v>
      </c>
    </row>
    <row r="27" spans="1:7" x14ac:dyDescent="0.25">
      <c r="A27" s="1">
        <v>45138</v>
      </c>
      <c r="B27" t="s">
        <v>31</v>
      </c>
      <c r="C27">
        <v>1</v>
      </c>
      <c r="D27" s="2">
        <v>137.81</v>
      </c>
      <c r="E27" s="2">
        <v>137.81</v>
      </c>
      <c r="F27" s="2">
        <f t="shared" si="0"/>
        <v>24368.413759999999</v>
      </c>
    </row>
    <row r="28" spans="1:7" x14ac:dyDescent="0.25">
      <c r="A28" s="1">
        <v>45138</v>
      </c>
      <c r="B28" t="s">
        <v>32</v>
      </c>
      <c r="C28">
        <v>1</v>
      </c>
      <c r="D28" s="2">
        <v>49.88</v>
      </c>
      <c r="E28" s="2">
        <v>49.88</v>
      </c>
      <c r="F28" s="2">
        <f t="shared" si="0"/>
        <v>24318.533759999998</v>
      </c>
    </row>
    <row r="30" spans="1:7" x14ac:dyDescent="0.25">
      <c r="B30" t="s">
        <v>30</v>
      </c>
    </row>
    <row r="32" spans="1:7" x14ac:dyDescent="0.25">
      <c r="A32" s="1">
        <v>45153</v>
      </c>
      <c r="B32" t="s">
        <v>34</v>
      </c>
      <c r="E32" s="2">
        <v>125.78</v>
      </c>
      <c r="F32" s="2">
        <f>SUM(F28-E32)</f>
        <v>24192.75376</v>
      </c>
      <c r="G32" t="s">
        <v>33</v>
      </c>
    </row>
    <row r="33" spans="1:7" x14ac:dyDescent="0.25">
      <c r="A33" s="1">
        <v>45160</v>
      </c>
      <c r="B33" t="s">
        <v>88</v>
      </c>
      <c r="E33" s="2">
        <v>58</v>
      </c>
      <c r="F33" s="2">
        <f>SUM(F32-E33)</f>
        <v>24134.75376</v>
      </c>
      <c r="G33" t="s">
        <v>37</v>
      </c>
    </row>
    <row r="34" spans="1:7" x14ac:dyDescent="0.25">
      <c r="A34" s="1">
        <v>45169</v>
      </c>
      <c r="B34" t="s">
        <v>14</v>
      </c>
      <c r="C34">
        <v>1</v>
      </c>
      <c r="D34" s="2">
        <v>350</v>
      </c>
      <c r="E34" s="2">
        <v>350</v>
      </c>
      <c r="F34" s="2">
        <f t="shared" ref="F34:F46" si="1">SUM(F33-E34)</f>
        <v>23784.75376</v>
      </c>
    </row>
    <row r="35" spans="1:7" x14ac:dyDescent="0.25">
      <c r="A35" s="1">
        <v>45169</v>
      </c>
      <c r="B35" t="s">
        <v>15</v>
      </c>
      <c r="C35">
        <v>7</v>
      </c>
      <c r="D35" s="3">
        <v>5.2300000000000003E-3</v>
      </c>
      <c r="E35" s="2">
        <f>SUM(C35*D35)</f>
        <v>3.6610000000000004E-2</v>
      </c>
      <c r="F35" s="2">
        <f t="shared" si="1"/>
        <v>23784.71715</v>
      </c>
    </row>
    <row r="36" spans="1:7" x14ac:dyDescent="0.25">
      <c r="A36" s="1">
        <v>45169</v>
      </c>
      <c r="B36" t="s">
        <v>16</v>
      </c>
      <c r="C36">
        <v>0</v>
      </c>
      <c r="D36" s="3">
        <v>5.2249999999999998E-2</v>
      </c>
      <c r="E36" s="2">
        <f>SUM(C36*D36)</f>
        <v>0</v>
      </c>
      <c r="F36" s="2">
        <f t="shared" si="1"/>
        <v>23784.71715</v>
      </c>
    </row>
    <row r="37" spans="1:7" x14ac:dyDescent="0.25">
      <c r="A37" s="1">
        <v>45169</v>
      </c>
      <c r="B37" t="s">
        <v>17</v>
      </c>
      <c r="C37">
        <v>3</v>
      </c>
      <c r="D37" s="3">
        <v>5.2300000000000003E-3</v>
      </c>
      <c r="E37" s="2">
        <f>SUM(C37*D37)</f>
        <v>1.5690000000000003E-2</v>
      </c>
      <c r="F37" s="2">
        <f t="shared" si="1"/>
        <v>23784.70146</v>
      </c>
    </row>
    <row r="38" spans="1:7" x14ac:dyDescent="0.25">
      <c r="A38" s="1">
        <v>45169</v>
      </c>
      <c r="B38" t="s">
        <v>18</v>
      </c>
      <c r="C38">
        <v>934</v>
      </c>
      <c r="D38" s="3">
        <v>5.2249999999999998E-2</v>
      </c>
      <c r="E38" s="2">
        <f>SUM(C38*D38)</f>
        <v>48.801499999999997</v>
      </c>
      <c r="F38" s="2">
        <f t="shared" si="1"/>
        <v>23735.899959999999</v>
      </c>
    </row>
    <row r="39" spans="1:7" x14ac:dyDescent="0.25">
      <c r="A39" s="1">
        <v>45169</v>
      </c>
      <c r="B39" t="s">
        <v>19</v>
      </c>
      <c r="C39">
        <v>0</v>
      </c>
      <c r="D39" s="3">
        <v>5.5399999999999998E-3</v>
      </c>
      <c r="E39" s="2">
        <f>SUM(C39*D39)</f>
        <v>0</v>
      </c>
      <c r="F39" s="2">
        <f t="shared" si="1"/>
        <v>23735.899959999999</v>
      </c>
    </row>
    <row r="40" spans="1:7" x14ac:dyDescent="0.25">
      <c r="A40" s="1">
        <v>45169</v>
      </c>
      <c r="B40" t="s">
        <v>20</v>
      </c>
      <c r="C40">
        <v>0</v>
      </c>
      <c r="D40" s="3">
        <v>4.3889999999999998E-2</v>
      </c>
      <c r="E40" s="2">
        <f>SUM(C40/D40)</f>
        <v>0</v>
      </c>
      <c r="F40" s="2">
        <f t="shared" si="1"/>
        <v>23735.899959999999</v>
      </c>
    </row>
    <row r="41" spans="1:7" x14ac:dyDescent="0.25">
      <c r="A41" s="1">
        <v>45169</v>
      </c>
      <c r="B41" t="s">
        <v>21</v>
      </c>
      <c r="C41">
        <v>2</v>
      </c>
      <c r="E41" s="2">
        <v>2.46</v>
      </c>
      <c r="F41" s="2">
        <f t="shared" si="1"/>
        <v>23733.43996</v>
      </c>
    </row>
    <row r="42" spans="1:7" x14ac:dyDescent="0.25">
      <c r="A42" s="1">
        <v>45169</v>
      </c>
      <c r="B42" t="s">
        <v>22</v>
      </c>
      <c r="C42">
        <v>0</v>
      </c>
      <c r="D42" s="2">
        <v>0</v>
      </c>
      <c r="E42" s="2">
        <v>0</v>
      </c>
      <c r="F42" s="2">
        <f t="shared" si="1"/>
        <v>23733.43996</v>
      </c>
    </row>
    <row r="43" spans="1:7" x14ac:dyDescent="0.25">
      <c r="A43" s="1">
        <v>45169</v>
      </c>
      <c r="B43" t="s">
        <v>23</v>
      </c>
      <c r="C43">
        <v>4</v>
      </c>
      <c r="D43" s="2">
        <v>0</v>
      </c>
      <c r="E43" s="2">
        <v>0</v>
      </c>
      <c r="F43" s="2">
        <f t="shared" si="1"/>
        <v>23733.43996</v>
      </c>
    </row>
    <row r="44" spans="1:7" x14ac:dyDescent="0.25">
      <c r="A44" s="1">
        <v>45169</v>
      </c>
      <c r="B44" t="s">
        <v>24</v>
      </c>
      <c r="C44">
        <v>0</v>
      </c>
      <c r="D44" s="2">
        <v>0</v>
      </c>
      <c r="E44" s="2">
        <v>0</v>
      </c>
      <c r="F44" s="2">
        <f t="shared" si="1"/>
        <v>23733.43996</v>
      </c>
    </row>
    <row r="45" spans="1:7" x14ac:dyDescent="0.25">
      <c r="A45" s="1">
        <v>45169</v>
      </c>
      <c r="B45" t="s">
        <v>25</v>
      </c>
      <c r="C45">
        <v>0</v>
      </c>
      <c r="D45" s="2">
        <v>0</v>
      </c>
      <c r="E45" s="2">
        <v>0</v>
      </c>
      <c r="F45" s="2">
        <f t="shared" si="1"/>
        <v>23733.43996</v>
      </c>
    </row>
    <row r="46" spans="1:7" x14ac:dyDescent="0.25">
      <c r="A46" s="1">
        <v>45169</v>
      </c>
      <c r="B46" t="s">
        <v>36</v>
      </c>
      <c r="C46">
        <v>2</v>
      </c>
      <c r="D46" s="2">
        <v>49.96</v>
      </c>
      <c r="E46" s="2">
        <f>SUM(C46*D46)</f>
        <v>99.92</v>
      </c>
      <c r="F46" s="2">
        <f t="shared" si="1"/>
        <v>23633.519960000001</v>
      </c>
    </row>
    <row r="48" spans="1:7" x14ac:dyDescent="0.25">
      <c r="B48" t="s">
        <v>35</v>
      </c>
    </row>
    <row r="50" spans="1:7" x14ac:dyDescent="0.25">
      <c r="A50" s="1">
        <v>45183</v>
      </c>
      <c r="B50" t="s">
        <v>40</v>
      </c>
      <c r="E50" s="2">
        <v>1147.3</v>
      </c>
      <c r="F50" s="2">
        <f>SUM(F46-E50)</f>
        <v>22486.219960000002</v>
      </c>
      <c r="G50" t="s">
        <v>39</v>
      </c>
    </row>
    <row r="51" spans="1:7" x14ac:dyDescent="0.25">
      <c r="A51" s="1">
        <v>45187</v>
      </c>
      <c r="B51" t="s">
        <v>42</v>
      </c>
      <c r="E51" s="2">
        <v>1850</v>
      </c>
      <c r="F51" s="2">
        <f>SUM(F50-E51)</f>
        <v>20636.219960000002</v>
      </c>
      <c r="G51" t="s">
        <v>41</v>
      </c>
    </row>
    <row r="52" spans="1:7" x14ac:dyDescent="0.25">
      <c r="A52" s="1">
        <v>45187</v>
      </c>
      <c r="B52" t="s">
        <v>43</v>
      </c>
      <c r="E52" s="2">
        <v>1450.55</v>
      </c>
      <c r="F52" s="2">
        <f>SUM(F51-E52)</f>
        <v>19185.669960000003</v>
      </c>
      <c r="G52" t="s">
        <v>44</v>
      </c>
    </row>
    <row r="53" spans="1:7" x14ac:dyDescent="0.25">
      <c r="A53" s="1">
        <v>45189</v>
      </c>
      <c r="B53" t="s">
        <v>45</v>
      </c>
      <c r="C53">
        <v>100</v>
      </c>
      <c r="D53" s="2">
        <v>0.83</v>
      </c>
      <c r="E53" s="2">
        <f>SUM(C53*D53)</f>
        <v>83</v>
      </c>
      <c r="F53" s="2">
        <f>SUM(F52-E53)</f>
        <v>19102.669960000003</v>
      </c>
    </row>
    <row r="54" spans="1:7" x14ac:dyDescent="0.25">
      <c r="A54" s="1">
        <v>45191</v>
      </c>
      <c r="B54" t="s">
        <v>47</v>
      </c>
      <c r="D54" s="2"/>
      <c r="E54" s="2">
        <v>830</v>
      </c>
      <c r="F54" s="2">
        <f>SUM(F53-E54)</f>
        <v>18272.669960000003</v>
      </c>
      <c r="G54" t="s">
        <v>46</v>
      </c>
    </row>
    <row r="55" spans="1:7" x14ac:dyDescent="0.25">
      <c r="A55" s="1">
        <v>45194</v>
      </c>
      <c r="B55" t="s">
        <v>89</v>
      </c>
      <c r="D55" s="2"/>
      <c r="E55" s="2">
        <v>12</v>
      </c>
      <c r="F55" s="2">
        <f>SUM(F54-E55)</f>
        <v>18260.669960000003</v>
      </c>
      <c r="G55" t="s">
        <v>48</v>
      </c>
    </row>
    <row r="56" spans="1:7" x14ac:dyDescent="0.25">
      <c r="A56" s="1">
        <v>45194</v>
      </c>
      <c r="B56" t="s">
        <v>50</v>
      </c>
      <c r="D56" s="2"/>
      <c r="E56" s="2">
        <v>660</v>
      </c>
      <c r="F56" s="2">
        <f t="shared" ref="F56:F70" si="2">SUM(F55-E56)</f>
        <v>17600.669960000003</v>
      </c>
      <c r="G56" t="s">
        <v>49</v>
      </c>
    </row>
    <row r="57" spans="1:7" x14ac:dyDescent="0.25">
      <c r="A57" s="1">
        <v>45194</v>
      </c>
      <c r="B57" t="s">
        <v>51</v>
      </c>
      <c r="D57" s="2"/>
      <c r="E57" s="2">
        <v>401</v>
      </c>
      <c r="F57" s="2">
        <f t="shared" si="2"/>
        <v>17199.669960000003</v>
      </c>
      <c r="G57" t="s">
        <v>49</v>
      </c>
    </row>
    <row r="58" spans="1:7" x14ac:dyDescent="0.25">
      <c r="A58" s="1">
        <v>45199</v>
      </c>
      <c r="B58" t="s">
        <v>14</v>
      </c>
      <c r="C58">
        <v>1</v>
      </c>
      <c r="D58" s="2">
        <v>350</v>
      </c>
      <c r="E58" s="2">
        <v>350</v>
      </c>
      <c r="F58" s="2">
        <f t="shared" si="2"/>
        <v>16849.669960000003</v>
      </c>
    </row>
    <row r="59" spans="1:7" x14ac:dyDescent="0.25">
      <c r="A59" s="1">
        <v>45199</v>
      </c>
      <c r="B59" t="s">
        <v>15</v>
      </c>
      <c r="C59">
        <v>171</v>
      </c>
      <c r="D59" s="3">
        <v>5.2300000000000003E-3</v>
      </c>
      <c r="E59" s="2">
        <f>SUM(C59*D59)</f>
        <v>0.89433000000000007</v>
      </c>
      <c r="F59" s="2">
        <f t="shared" si="2"/>
        <v>16848.775630000004</v>
      </c>
    </row>
    <row r="60" spans="1:7" x14ac:dyDescent="0.25">
      <c r="A60" s="1">
        <v>45199</v>
      </c>
      <c r="B60" t="s">
        <v>16</v>
      </c>
      <c r="C60">
        <v>5</v>
      </c>
      <c r="D60" s="3">
        <v>5.2249999999999998E-2</v>
      </c>
      <c r="E60" s="2">
        <f>SUM(C60*D60)</f>
        <v>0.26124999999999998</v>
      </c>
      <c r="F60" s="2">
        <f t="shared" si="2"/>
        <v>16848.514380000004</v>
      </c>
    </row>
    <row r="61" spans="1:7" x14ac:dyDescent="0.25">
      <c r="A61" s="1">
        <v>45199</v>
      </c>
      <c r="B61" t="s">
        <v>17</v>
      </c>
      <c r="C61">
        <v>36</v>
      </c>
      <c r="D61" s="3">
        <v>5.2300000000000003E-3</v>
      </c>
      <c r="E61" s="2">
        <f>SUM(C61*D61)</f>
        <v>0.18828</v>
      </c>
      <c r="F61" s="2">
        <f t="shared" si="2"/>
        <v>16848.326100000006</v>
      </c>
    </row>
    <row r="62" spans="1:7" x14ac:dyDescent="0.25">
      <c r="A62" s="1">
        <v>45199</v>
      </c>
      <c r="B62" t="s">
        <v>18</v>
      </c>
      <c r="C62">
        <v>672</v>
      </c>
      <c r="D62" s="3">
        <v>5.2249999999999998E-2</v>
      </c>
      <c r="E62" s="2">
        <f>SUM(C62*D62)</f>
        <v>35.112000000000002</v>
      </c>
      <c r="F62" s="2">
        <f t="shared" si="2"/>
        <v>16813.214100000005</v>
      </c>
    </row>
    <row r="63" spans="1:7" x14ac:dyDescent="0.25">
      <c r="A63" s="1">
        <v>45199</v>
      </c>
      <c r="B63" t="s">
        <v>19</v>
      </c>
      <c r="C63">
        <v>0</v>
      </c>
      <c r="D63" s="3">
        <v>5.5399999999999998E-3</v>
      </c>
      <c r="E63" s="2">
        <f>SUM(C63*D63)</f>
        <v>0</v>
      </c>
      <c r="F63" s="2">
        <f t="shared" si="2"/>
        <v>16813.214100000005</v>
      </c>
    </row>
    <row r="64" spans="1:7" x14ac:dyDescent="0.25">
      <c r="A64" s="1">
        <v>45199</v>
      </c>
      <c r="B64" t="s">
        <v>20</v>
      </c>
      <c r="C64">
        <v>0</v>
      </c>
      <c r="D64" s="3">
        <v>4.3889999999999998E-2</v>
      </c>
      <c r="E64" s="2">
        <f>SUM(C64/D64)</f>
        <v>0</v>
      </c>
      <c r="F64" s="2">
        <f t="shared" si="2"/>
        <v>16813.214100000005</v>
      </c>
    </row>
    <row r="65" spans="1:7" x14ac:dyDescent="0.25">
      <c r="A65" s="1">
        <v>45199</v>
      </c>
      <c r="B65" t="s">
        <v>21</v>
      </c>
      <c r="C65">
        <v>1</v>
      </c>
      <c r="E65" s="2">
        <v>0.63</v>
      </c>
      <c r="F65" s="2">
        <f t="shared" si="2"/>
        <v>16812.584100000004</v>
      </c>
    </row>
    <row r="66" spans="1:7" x14ac:dyDescent="0.25">
      <c r="A66" s="1">
        <v>45199</v>
      </c>
      <c r="B66" t="s">
        <v>22</v>
      </c>
      <c r="C66">
        <v>0</v>
      </c>
      <c r="D66" s="2">
        <v>0</v>
      </c>
      <c r="E66" s="2">
        <v>0</v>
      </c>
      <c r="F66" s="2">
        <f t="shared" si="2"/>
        <v>16812.584100000004</v>
      </c>
    </row>
    <row r="67" spans="1:7" x14ac:dyDescent="0.25">
      <c r="A67" s="1">
        <v>45199</v>
      </c>
      <c r="B67" t="s">
        <v>23</v>
      </c>
      <c r="C67">
        <v>1</v>
      </c>
      <c r="D67" s="2">
        <v>0</v>
      </c>
      <c r="E67" s="2">
        <v>0</v>
      </c>
      <c r="F67" s="2">
        <f t="shared" si="2"/>
        <v>16812.584100000004</v>
      </c>
    </row>
    <row r="68" spans="1:7" x14ac:dyDescent="0.25">
      <c r="A68" s="1">
        <v>45199</v>
      </c>
      <c r="B68" t="s">
        <v>24</v>
      </c>
      <c r="C68">
        <v>0</v>
      </c>
      <c r="D68" s="2">
        <v>0</v>
      </c>
      <c r="E68" s="2">
        <v>0</v>
      </c>
      <c r="F68" s="2">
        <f t="shared" si="2"/>
        <v>16812.584100000004</v>
      </c>
    </row>
    <row r="69" spans="1:7" x14ac:dyDescent="0.25">
      <c r="A69" s="1">
        <v>45199</v>
      </c>
      <c r="B69" t="s">
        <v>25</v>
      </c>
      <c r="C69">
        <v>0</v>
      </c>
      <c r="D69" s="2">
        <v>0</v>
      </c>
      <c r="E69" s="2">
        <v>0</v>
      </c>
      <c r="F69" s="2">
        <f t="shared" si="2"/>
        <v>16812.584100000004</v>
      </c>
    </row>
    <row r="70" spans="1:7" x14ac:dyDescent="0.25">
      <c r="A70" s="1">
        <v>45199</v>
      </c>
      <c r="B70" t="s">
        <v>36</v>
      </c>
      <c r="C70">
        <v>2</v>
      </c>
      <c r="D70" s="2">
        <v>50</v>
      </c>
      <c r="E70" s="2">
        <v>100</v>
      </c>
      <c r="F70" s="2">
        <f t="shared" si="2"/>
        <v>16712.584100000004</v>
      </c>
    </row>
    <row r="72" spans="1:7" x14ac:dyDescent="0.25">
      <c r="B72" t="s">
        <v>38</v>
      </c>
    </row>
    <row r="74" spans="1:7" x14ac:dyDescent="0.25">
      <c r="A74" s="1">
        <v>45204</v>
      </c>
      <c r="B74" t="s">
        <v>53</v>
      </c>
      <c r="E74" s="2">
        <v>55.21</v>
      </c>
      <c r="F74" s="2">
        <f>SUM(F70-E74)</f>
        <v>16657.374100000005</v>
      </c>
      <c r="G74" t="s">
        <v>52</v>
      </c>
    </row>
    <row r="75" spans="1:7" x14ac:dyDescent="0.25">
      <c r="A75" s="1">
        <v>45230</v>
      </c>
      <c r="B75" t="s">
        <v>14</v>
      </c>
      <c r="C75">
        <v>1</v>
      </c>
      <c r="D75" s="2">
        <v>350</v>
      </c>
      <c r="E75" s="2">
        <v>350</v>
      </c>
      <c r="F75" s="2">
        <f>SUM(F74-E75)</f>
        <v>16307.374100000005</v>
      </c>
    </row>
    <row r="76" spans="1:7" x14ac:dyDescent="0.25">
      <c r="A76" s="1">
        <v>45230</v>
      </c>
      <c r="B76" t="s">
        <v>15</v>
      </c>
      <c r="C76">
        <v>0</v>
      </c>
      <c r="D76" s="3">
        <v>5.2300000000000003E-3</v>
      </c>
      <c r="E76" s="2">
        <f>SUM(C76*D76)</f>
        <v>0</v>
      </c>
      <c r="F76" s="2">
        <f t="shared" ref="F76:F87" si="3">SUM(F75-E76)</f>
        <v>16307.374100000005</v>
      </c>
    </row>
    <row r="77" spans="1:7" x14ac:dyDescent="0.25">
      <c r="A77" s="1">
        <v>45230</v>
      </c>
      <c r="B77" t="s">
        <v>16</v>
      </c>
      <c r="C77">
        <v>82</v>
      </c>
      <c r="D77" s="3">
        <v>5.2249999999999998E-2</v>
      </c>
      <c r="E77" s="2">
        <f>SUM(C77*D77)</f>
        <v>4.2844999999999995</v>
      </c>
      <c r="F77" s="2">
        <f t="shared" si="3"/>
        <v>16303.089600000005</v>
      </c>
    </row>
    <row r="78" spans="1:7" x14ac:dyDescent="0.25">
      <c r="A78" s="1">
        <v>45230</v>
      </c>
      <c r="B78" t="s">
        <v>17</v>
      </c>
      <c r="C78">
        <v>2</v>
      </c>
      <c r="D78" s="3">
        <v>5.2300000000000003E-3</v>
      </c>
      <c r="E78" s="2">
        <f>SUM(C78*D78)</f>
        <v>1.0460000000000001E-2</v>
      </c>
      <c r="F78" s="2">
        <f t="shared" si="3"/>
        <v>16303.079140000005</v>
      </c>
    </row>
    <row r="79" spans="1:7" x14ac:dyDescent="0.25">
      <c r="A79" s="1">
        <v>45230</v>
      </c>
      <c r="B79" t="s">
        <v>18</v>
      </c>
      <c r="C79">
        <v>252</v>
      </c>
      <c r="D79" s="3">
        <v>5.2249999999999998E-2</v>
      </c>
      <c r="E79" s="2">
        <f>SUM(C79*D79)</f>
        <v>13.167</v>
      </c>
      <c r="F79" s="2">
        <f t="shared" si="3"/>
        <v>16289.912140000006</v>
      </c>
    </row>
    <row r="80" spans="1:7" x14ac:dyDescent="0.25">
      <c r="A80" s="1">
        <v>45230</v>
      </c>
      <c r="B80" t="s">
        <v>19</v>
      </c>
      <c r="C80">
        <v>0</v>
      </c>
      <c r="D80" s="3">
        <v>5.5399999999999998E-3</v>
      </c>
      <c r="E80" s="2">
        <f>SUM(C80*D80)</f>
        <v>0</v>
      </c>
      <c r="F80" s="2">
        <f t="shared" si="3"/>
        <v>16289.912140000006</v>
      </c>
    </row>
    <row r="81" spans="1:7" x14ac:dyDescent="0.25">
      <c r="A81" s="1">
        <v>45230</v>
      </c>
      <c r="B81" t="s">
        <v>20</v>
      </c>
      <c r="C81">
        <v>0</v>
      </c>
      <c r="D81" s="3">
        <v>4.3889999999999998E-2</v>
      </c>
      <c r="E81" s="2">
        <f>SUM(C81/D81)</f>
        <v>0</v>
      </c>
      <c r="F81" s="2">
        <f t="shared" si="3"/>
        <v>16289.912140000006</v>
      </c>
    </row>
    <row r="82" spans="1:7" x14ac:dyDescent="0.25">
      <c r="A82" s="1">
        <v>45230</v>
      </c>
      <c r="B82" t="s">
        <v>21</v>
      </c>
      <c r="C82">
        <v>72</v>
      </c>
      <c r="E82" s="2">
        <v>41.43</v>
      </c>
      <c r="F82" s="2">
        <f t="shared" si="3"/>
        <v>16248.482140000006</v>
      </c>
    </row>
    <row r="83" spans="1:7" x14ac:dyDescent="0.25">
      <c r="A83" s="1">
        <v>45230</v>
      </c>
      <c r="B83" t="s">
        <v>22</v>
      </c>
      <c r="C83">
        <v>0</v>
      </c>
      <c r="D83" s="2">
        <v>0</v>
      </c>
      <c r="E83" s="2">
        <v>0</v>
      </c>
      <c r="F83" s="2">
        <f t="shared" si="3"/>
        <v>16248.482140000006</v>
      </c>
    </row>
    <row r="84" spans="1:7" x14ac:dyDescent="0.25">
      <c r="A84" s="1">
        <v>45230</v>
      </c>
      <c r="B84" t="s">
        <v>23</v>
      </c>
      <c r="C84">
        <v>6</v>
      </c>
      <c r="D84" s="2">
        <v>0</v>
      </c>
      <c r="E84" s="2">
        <v>0</v>
      </c>
      <c r="F84" s="2">
        <f t="shared" si="3"/>
        <v>16248.482140000006</v>
      </c>
    </row>
    <row r="85" spans="1:7" x14ac:dyDescent="0.25">
      <c r="A85" s="1">
        <v>45230</v>
      </c>
      <c r="B85" t="s">
        <v>24</v>
      </c>
      <c r="C85">
        <v>0</v>
      </c>
      <c r="D85" s="2">
        <v>0</v>
      </c>
      <c r="E85" s="2">
        <v>0</v>
      </c>
      <c r="F85" s="2">
        <f t="shared" si="3"/>
        <v>16248.482140000006</v>
      </c>
    </row>
    <row r="86" spans="1:7" x14ac:dyDescent="0.25">
      <c r="A86" s="1">
        <v>45230</v>
      </c>
      <c r="B86" t="s">
        <v>25</v>
      </c>
      <c r="C86">
        <v>0</v>
      </c>
      <c r="D86" s="2">
        <v>0</v>
      </c>
      <c r="E86" s="2">
        <v>0</v>
      </c>
      <c r="F86" s="2">
        <f t="shared" si="3"/>
        <v>16248.482140000006</v>
      </c>
    </row>
    <row r="87" spans="1:7" x14ac:dyDescent="0.25">
      <c r="A87" s="1">
        <v>45230</v>
      </c>
      <c r="B87" t="s">
        <v>36</v>
      </c>
      <c r="C87">
        <v>2</v>
      </c>
      <c r="D87" s="2">
        <v>50</v>
      </c>
      <c r="E87" s="2">
        <v>100</v>
      </c>
      <c r="F87" s="2">
        <f t="shared" si="3"/>
        <v>16148.482140000006</v>
      </c>
    </row>
    <row r="89" spans="1:7" x14ac:dyDescent="0.25">
      <c r="B89" t="s">
        <v>54</v>
      </c>
    </row>
    <row r="91" spans="1:7" x14ac:dyDescent="0.25">
      <c r="A91" s="1">
        <v>45258</v>
      </c>
      <c r="B91" t="s">
        <v>58</v>
      </c>
      <c r="E91" s="2">
        <v>28.82</v>
      </c>
      <c r="F91" s="2">
        <f>SUM(F87-E91)</f>
        <v>16119.662140000006</v>
      </c>
      <c r="G91" t="s">
        <v>57</v>
      </c>
    </row>
    <row r="92" spans="1:7" x14ac:dyDescent="0.25">
      <c r="A92" s="1">
        <v>45258</v>
      </c>
      <c r="B92" t="s">
        <v>60</v>
      </c>
      <c r="E92" s="2">
        <v>39.1</v>
      </c>
      <c r="F92" s="2">
        <f>SUM(F91-E92)</f>
        <v>16080.562140000005</v>
      </c>
      <c r="G92" t="s">
        <v>59</v>
      </c>
    </row>
    <row r="93" spans="1:7" x14ac:dyDescent="0.25">
      <c r="A93" s="1">
        <v>45260</v>
      </c>
      <c r="B93" t="s">
        <v>62</v>
      </c>
      <c r="E93" s="2">
        <v>322.94</v>
      </c>
      <c r="F93" s="2">
        <f t="shared" ref="F93:F111" si="4">SUM(F92-E93)</f>
        <v>15757.622140000005</v>
      </c>
      <c r="G93" t="s">
        <v>61</v>
      </c>
    </row>
    <row r="94" spans="1:7" x14ac:dyDescent="0.25">
      <c r="A94" s="1">
        <v>45260</v>
      </c>
      <c r="B94" t="s">
        <v>63</v>
      </c>
      <c r="E94" s="2">
        <v>1281.45</v>
      </c>
      <c r="F94" s="2">
        <f t="shared" si="4"/>
        <v>14476.172140000004</v>
      </c>
      <c r="G94" t="s">
        <v>61</v>
      </c>
    </row>
    <row r="95" spans="1:7" x14ac:dyDescent="0.25">
      <c r="A95" s="1">
        <v>45260</v>
      </c>
      <c r="B95" t="s">
        <v>64</v>
      </c>
      <c r="E95" s="2">
        <v>260.57</v>
      </c>
      <c r="F95" s="2">
        <f t="shared" si="4"/>
        <v>14215.602140000005</v>
      </c>
      <c r="G95" t="s">
        <v>61</v>
      </c>
    </row>
    <row r="96" spans="1:7" x14ac:dyDescent="0.25">
      <c r="A96" s="1">
        <v>45260</v>
      </c>
      <c r="B96" t="s">
        <v>65</v>
      </c>
      <c r="E96" s="2">
        <v>491.85</v>
      </c>
      <c r="F96" s="2">
        <f t="shared" si="4"/>
        <v>13723.752140000004</v>
      </c>
      <c r="G96" t="s">
        <v>61</v>
      </c>
    </row>
    <row r="97" spans="1:7" x14ac:dyDescent="0.25">
      <c r="A97" s="1">
        <v>45260</v>
      </c>
      <c r="B97" t="s">
        <v>66</v>
      </c>
      <c r="E97" s="2">
        <v>638.75</v>
      </c>
      <c r="F97" s="2">
        <f t="shared" si="4"/>
        <v>13085.002140000004</v>
      </c>
      <c r="G97" t="s">
        <v>61</v>
      </c>
    </row>
    <row r="98" spans="1:7" x14ac:dyDescent="0.25">
      <c r="A98" s="1">
        <v>45260</v>
      </c>
      <c r="B98" t="s">
        <v>67</v>
      </c>
      <c r="E98" s="2">
        <v>3411.34</v>
      </c>
      <c r="F98" s="2">
        <f t="shared" si="4"/>
        <v>9673.662140000004</v>
      </c>
      <c r="G98" t="s">
        <v>61</v>
      </c>
    </row>
    <row r="99" spans="1:7" x14ac:dyDescent="0.25">
      <c r="A99" s="1">
        <v>45260</v>
      </c>
      <c r="B99" t="s">
        <v>14</v>
      </c>
      <c r="C99">
        <v>1</v>
      </c>
      <c r="D99" s="2">
        <v>350</v>
      </c>
      <c r="E99" s="2">
        <v>350</v>
      </c>
      <c r="F99" s="2">
        <f t="shared" si="4"/>
        <v>9323.662140000004</v>
      </c>
    </row>
    <row r="100" spans="1:7" x14ac:dyDescent="0.25">
      <c r="A100" s="1">
        <v>45260</v>
      </c>
      <c r="B100" t="s">
        <v>15</v>
      </c>
      <c r="C100">
        <v>0</v>
      </c>
      <c r="D100" s="3">
        <v>5.2300000000000003E-3</v>
      </c>
      <c r="E100" s="2">
        <f>SUM(C100*D100)</f>
        <v>0</v>
      </c>
      <c r="F100" s="2">
        <f t="shared" si="4"/>
        <v>9323.662140000004</v>
      </c>
    </row>
    <row r="101" spans="1:7" x14ac:dyDescent="0.25">
      <c r="A101" s="1">
        <v>45260</v>
      </c>
      <c r="B101" t="s">
        <v>16</v>
      </c>
      <c r="C101">
        <v>0</v>
      </c>
      <c r="D101" s="3">
        <v>5.2249999999999998E-2</v>
      </c>
      <c r="E101" s="2">
        <f>SUM(C101*D101)</f>
        <v>0</v>
      </c>
      <c r="F101" s="2">
        <f t="shared" si="4"/>
        <v>9323.662140000004</v>
      </c>
    </row>
    <row r="102" spans="1:7" x14ac:dyDescent="0.25">
      <c r="A102" s="1">
        <v>45260</v>
      </c>
      <c r="B102" t="s">
        <v>17</v>
      </c>
      <c r="C102">
        <v>2</v>
      </c>
      <c r="D102" s="3">
        <v>5.2300000000000003E-3</v>
      </c>
      <c r="E102" s="2">
        <f>SUM(C102*D102)</f>
        <v>1.0460000000000001E-2</v>
      </c>
      <c r="F102" s="2">
        <f t="shared" si="4"/>
        <v>9323.6516800000045</v>
      </c>
    </row>
    <row r="103" spans="1:7" x14ac:dyDescent="0.25">
      <c r="A103" s="1">
        <v>45260</v>
      </c>
      <c r="B103" t="s">
        <v>18</v>
      </c>
      <c r="C103">
        <v>920</v>
      </c>
      <c r="D103" s="3">
        <v>5.2249999999999998E-2</v>
      </c>
      <c r="E103" s="2">
        <f>SUM(C103*D103)</f>
        <v>48.07</v>
      </c>
      <c r="F103" s="2">
        <f t="shared" si="4"/>
        <v>9275.5816800000048</v>
      </c>
    </row>
    <row r="104" spans="1:7" x14ac:dyDescent="0.25">
      <c r="A104" s="1">
        <v>45260</v>
      </c>
      <c r="B104" t="s">
        <v>19</v>
      </c>
      <c r="C104">
        <v>0</v>
      </c>
      <c r="D104" s="3">
        <v>5.5399999999999998E-3</v>
      </c>
      <c r="E104" s="2">
        <f>SUM(C104*D104)</f>
        <v>0</v>
      </c>
      <c r="F104" s="2">
        <f t="shared" si="4"/>
        <v>9275.5816800000048</v>
      </c>
    </row>
    <row r="105" spans="1:7" x14ac:dyDescent="0.25">
      <c r="A105" s="1">
        <v>45260</v>
      </c>
      <c r="B105" t="s">
        <v>20</v>
      </c>
      <c r="C105">
        <v>0</v>
      </c>
      <c r="D105" s="3">
        <v>4.3889999999999998E-2</v>
      </c>
      <c r="E105" s="2">
        <f>SUM(C105/D105)</f>
        <v>0</v>
      </c>
      <c r="F105" s="2">
        <f t="shared" si="4"/>
        <v>9275.5816800000048</v>
      </c>
    </row>
    <row r="106" spans="1:7" x14ac:dyDescent="0.25">
      <c r="A106" s="1">
        <v>45260</v>
      </c>
      <c r="B106" t="s">
        <v>21</v>
      </c>
      <c r="C106">
        <v>522</v>
      </c>
      <c r="E106" s="2">
        <v>328.86</v>
      </c>
      <c r="F106" s="2">
        <f t="shared" si="4"/>
        <v>8946.7216800000042</v>
      </c>
    </row>
    <row r="107" spans="1:7" x14ac:dyDescent="0.25">
      <c r="A107" s="1">
        <v>45260</v>
      </c>
      <c r="B107" t="s">
        <v>56</v>
      </c>
      <c r="C107">
        <v>1</v>
      </c>
      <c r="D107" s="2">
        <v>7</v>
      </c>
      <c r="E107" s="2">
        <v>7</v>
      </c>
      <c r="F107" s="2">
        <f t="shared" si="4"/>
        <v>8939.7216800000042</v>
      </c>
    </row>
    <row r="108" spans="1:7" x14ac:dyDescent="0.25">
      <c r="A108" s="1">
        <v>45260</v>
      </c>
      <c r="B108" t="s">
        <v>23</v>
      </c>
      <c r="C108">
        <v>0</v>
      </c>
      <c r="D108" s="2">
        <v>0</v>
      </c>
      <c r="E108" s="2">
        <v>0</v>
      </c>
      <c r="F108" s="2">
        <f t="shared" si="4"/>
        <v>8939.7216800000042</v>
      </c>
    </row>
    <row r="109" spans="1:7" x14ac:dyDescent="0.25">
      <c r="A109" s="1">
        <v>45260</v>
      </c>
      <c r="B109" t="s">
        <v>24</v>
      </c>
      <c r="C109">
        <v>0</v>
      </c>
      <c r="D109" s="2">
        <v>0</v>
      </c>
      <c r="E109" s="2">
        <v>0</v>
      </c>
      <c r="F109" s="2">
        <f t="shared" si="4"/>
        <v>8939.7216800000042</v>
      </c>
    </row>
    <row r="110" spans="1:7" x14ac:dyDescent="0.25">
      <c r="A110" s="1">
        <v>45260</v>
      </c>
      <c r="B110" t="s">
        <v>25</v>
      </c>
      <c r="C110">
        <v>0</v>
      </c>
      <c r="D110" s="2">
        <v>0</v>
      </c>
      <c r="E110" s="2">
        <v>0</v>
      </c>
      <c r="F110" s="2">
        <f t="shared" si="4"/>
        <v>8939.7216800000042</v>
      </c>
    </row>
    <row r="111" spans="1:7" x14ac:dyDescent="0.25">
      <c r="A111" s="1">
        <v>45260</v>
      </c>
      <c r="B111" t="s">
        <v>36</v>
      </c>
      <c r="C111">
        <v>2</v>
      </c>
      <c r="D111" s="2">
        <v>50</v>
      </c>
      <c r="E111" s="2">
        <v>100</v>
      </c>
      <c r="F111" s="2">
        <f t="shared" si="4"/>
        <v>8839.7216800000042</v>
      </c>
    </row>
    <row r="113" spans="1:7" x14ac:dyDescent="0.25">
      <c r="B113" t="s">
        <v>55</v>
      </c>
    </row>
    <row r="115" spans="1:7" x14ac:dyDescent="0.25">
      <c r="A115" s="1">
        <v>45275</v>
      </c>
      <c r="B115" t="s">
        <v>90</v>
      </c>
      <c r="E115" s="2">
        <v>24</v>
      </c>
      <c r="F115" s="2">
        <f>SUM(F111-E115)</f>
        <v>8815.7216800000042</v>
      </c>
      <c r="G115" t="s">
        <v>68</v>
      </c>
    </row>
    <row r="116" spans="1:7" x14ac:dyDescent="0.25">
      <c r="A116" s="1">
        <v>45291</v>
      </c>
      <c r="B116" t="s">
        <v>14</v>
      </c>
      <c r="C116">
        <v>1</v>
      </c>
      <c r="D116" s="2">
        <v>350</v>
      </c>
      <c r="E116" s="2">
        <v>350</v>
      </c>
      <c r="F116" s="2">
        <f>SUM(F115-E116)</f>
        <v>8465.7216800000042</v>
      </c>
    </row>
    <row r="117" spans="1:7" x14ac:dyDescent="0.25">
      <c r="A117" s="1">
        <v>45291</v>
      </c>
      <c r="B117" t="s">
        <v>15</v>
      </c>
      <c r="C117">
        <v>0</v>
      </c>
      <c r="D117" s="3">
        <v>5.2300000000000003E-3</v>
      </c>
      <c r="E117" s="2">
        <f>SUM(C117*D117)</f>
        <v>0</v>
      </c>
      <c r="F117" s="2">
        <f t="shared" ref="F117:F129" si="5">SUM(F116-E117)</f>
        <v>8465.7216800000042</v>
      </c>
    </row>
    <row r="118" spans="1:7" x14ac:dyDescent="0.25">
      <c r="A118" s="1">
        <v>45291</v>
      </c>
      <c r="B118" t="s">
        <v>16</v>
      </c>
      <c r="C118">
        <v>0</v>
      </c>
      <c r="D118" s="3">
        <v>5.2249999999999998E-2</v>
      </c>
      <c r="E118" s="2">
        <f>SUM(C118*D118)</f>
        <v>0</v>
      </c>
      <c r="F118" s="2">
        <f t="shared" si="5"/>
        <v>8465.7216800000042</v>
      </c>
    </row>
    <row r="119" spans="1:7" x14ac:dyDescent="0.25">
      <c r="A119" s="1">
        <v>45291</v>
      </c>
      <c r="B119" t="s">
        <v>17</v>
      </c>
      <c r="C119">
        <v>4</v>
      </c>
      <c r="D119" s="3">
        <v>5.2300000000000003E-3</v>
      </c>
      <c r="E119" s="2">
        <f>SUM(C119*D119)</f>
        <v>2.0920000000000001E-2</v>
      </c>
      <c r="F119" s="2">
        <f t="shared" si="5"/>
        <v>8465.7007600000034</v>
      </c>
    </row>
    <row r="120" spans="1:7" x14ac:dyDescent="0.25">
      <c r="A120" s="1">
        <v>45291</v>
      </c>
      <c r="B120" t="s">
        <v>18</v>
      </c>
      <c r="C120">
        <v>462</v>
      </c>
      <c r="D120" s="3">
        <v>5.2249999999999998E-2</v>
      </c>
      <c r="E120" s="2">
        <f>SUM(C120*D120)</f>
        <v>24.139499999999998</v>
      </c>
      <c r="F120" s="2">
        <f t="shared" si="5"/>
        <v>8441.561260000004</v>
      </c>
    </row>
    <row r="121" spans="1:7" x14ac:dyDescent="0.25">
      <c r="A121" s="1">
        <v>45291</v>
      </c>
      <c r="B121" t="s">
        <v>19</v>
      </c>
      <c r="C121">
        <v>0</v>
      </c>
      <c r="D121" s="3">
        <v>5.5399999999999998E-3</v>
      </c>
      <c r="E121" s="2">
        <f>SUM(C121*D121)</f>
        <v>0</v>
      </c>
      <c r="F121" s="2">
        <f t="shared" si="5"/>
        <v>8441.561260000004</v>
      </c>
    </row>
    <row r="122" spans="1:7" x14ac:dyDescent="0.25">
      <c r="A122" s="1">
        <v>45291</v>
      </c>
      <c r="B122" t="s">
        <v>20</v>
      </c>
      <c r="C122">
        <v>0</v>
      </c>
      <c r="D122" s="3">
        <v>4.3889999999999998E-2</v>
      </c>
      <c r="E122" s="2">
        <f>SUM(C122/D122)</f>
        <v>0</v>
      </c>
      <c r="F122" s="2">
        <f t="shared" si="5"/>
        <v>8441.561260000004</v>
      </c>
    </row>
    <row r="123" spans="1:7" x14ac:dyDescent="0.25">
      <c r="A123" s="1">
        <v>45291</v>
      </c>
      <c r="B123" t="s">
        <v>21</v>
      </c>
      <c r="C123">
        <v>196</v>
      </c>
      <c r="E123" s="2">
        <v>0.63</v>
      </c>
      <c r="F123" s="2">
        <f t="shared" si="5"/>
        <v>8440.9312600000048</v>
      </c>
    </row>
    <row r="124" spans="1:7" x14ac:dyDescent="0.25">
      <c r="A124" s="1">
        <v>45291</v>
      </c>
      <c r="B124" t="s">
        <v>70</v>
      </c>
      <c r="C124">
        <v>1</v>
      </c>
      <c r="D124" s="2">
        <v>5320</v>
      </c>
      <c r="E124" s="2">
        <v>5320</v>
      </c>
      <c r="F124" s="2">
        <f t="shared" si="5"/>
        <v>3120.9312600000048</v>
      </c>
    </row>
    <row r="125" spans="1:7" x14ac:dyDescent="0.25">
      <c r="A125" s="1">
        <v>45291</v>
      </c>
      <c r="B125" t="s">
        <v>71</v>
      </c>
      <c r="C125">
        <v>1</v>
      </c>
      <c r="D125" s="2">
        <v>14.39</v>
      </c>
      <c r="E125" s="2">
        <v>14.39</v>
      </c>
      <c r="F125" s="2">
        <f t="shared" si="5"/>
        <v>3106.541260000005</v>
      </c>
    </row>
    <row r="126" spans="1:7" x14ac:dyDescent="0.25">
      <c r="A126" s="1">
        <v>45291</v>
      </c>
      <c r="B126" t="s">
        <v>23</v>
      </c>
      <c r="C126">
        <v>3</v>
      </c>
      <c r="D126" s="2">
        <v>0</v>
      </c>
      <c r="E126" s="2">
        <v>0</v>
      </c>
      <c r="F126" s="2">
        <f t="shared" si="5"/>
        <v>3106.541260000005</v>
      </c>
    </row>
    <row r="127" spans="1:7" x14ac:dyDescent="0.25">
      <c r="A127" s="1">
        <v>45291</v>
      </c>
      <c r="B127" t="s">
        <v>24</v>
      </c>
      <c r="C127">
        <v>0</v>
      </c>
      <c r="D127" s="2">
        <v>0</v>
      </c>
      <c r="E127" s="2">
        <v>0</v>
      </c>
      <c r="F127" s="2">
        <f t="shared" si="5"/>
        <v>3106.541260000005</v>
      </c>
    </row>
    <row r="128" spans="1:7" x14ac:dyDescent="0.25">
      <c r="A128" s="1">
        <v>45291</v>
      </c>
      <c r="B128" t="s">
        <v>25</v>
      </c>
      <c r="C128">
        <v>0</v>
      </c>
      <c r="D128" s="2">
        <v>0</v>
      </c>
      <c r="E128" s="2">
        <v>0</v>
      </c>
      <c r="F128" s="2">
        <f t="shared" si="5"/>
        <v>3106.541260000005</v>
      </c>
    </row>
    <row r="129" spans="1:7" x14ac:dyDescent="0.25">
      <c r="A129" s="1">
        <v>45291</v>
      </c>
      <c r="B129" t="s">
        <v>36</v>
      </c>
      <c r="C129">
        <v>2</v>
      </c>
      <c r="D129" s="2">
        <v>50.01</v>
      </c>
      <c r="E129" s="2">
        <v>100.02</v>
      </c>
      <c r="F129" s="2">
        <f t="shared" si="5"/>
        <v>3006.521260000005</v>
      </c>
    </row>
    <row r="131" spans="1:7" x14ac:dyDescent="0.25">
      <c r="B131" t="s">
        <v>69</v>
      </c>
    </row>
    <row r="133" spans="1:7" x14ac:dyDescent="0.25">
      <c r="A133" s="1">
        <v>45303</v>
      </c>
      <c r="B133" t="s">
        <v>72</v>
      </c>
      <c r="C133">
        <v>1</v>
      </c>
      <c r="D133" s="2">
        <v>5.84</v>
      </c>
      <c r="E133" s="2">
        <v>5.84</v>
      </c>
      <c r="F133" s="2">
        <f>SUM(F129-E133)</f>
        <v>3000.6812600000048</v>
      </c>
    </row>
    <row r="134" spans="1:7" x14ac:dyDescent="0.25">
      <c r="A134" s="1">
        <v>45316</v>
      </c>
      <c r="B134" t="s">
        <v>72</v>
      </c>
      <c r="C134">
        <v>10</v>
      </c>
      <c r="D134" s="2">
        <v>5.84</v>
      </c>
      <c r="E134" s="2">
        <v>58.4</v>
      </c>
      <c r="F134" s="2">
        <f>SUM(F133-E134)</f>
        <v>2942.2812600000047</v>
      </c>
    </row>
    <row r="135" spans="1:7" x14ac:dyDescent="0.25">
      <c r="A135" s="1">
        <v>45322</v>
      </c>
      <c r="B135" t="s">
        <v>74</v>
      </c>
      <c r="D135" s="2"/>
      <c r="E135" s="2">
        <v>48.82</v>
      </c>
      <c r="F135" s="2">
        <f>SUM(F134-E135)</f>
        <v>2893.4612600000046</v>
      </c>
      <c r="G135" t="s">
        <v>80</v>
      </c>
    </row>
    <row r="136" spans="1:7" x14ac:dyDescent="0.25">
      <c r="A136" s="1">
        <v>45322</v>
      </c>
      <c r="B136" t="s">
        <v>14</v>
      </c>
      <c r="C136">
        <v>1</v>
      </c>
      <c r="D136" s="2">
        <v>350</v>
      </c>
      <c r="E136" s="2">
        <v>350</v>
      </c>
      <c r="F136" s="2">
        <f t="shared" ref="F136:F148" si="6">SUM(F135-E136)</f>
        <v>2543.4612600000046</v>
      </c>
    </row>
    <row r="137" spans="1:7" x14ac:dyDescent="0.25">
      <c r="A137" s="1">
        <v>45322</v>
      </c>
      <c r="B137" t="s">
        <v>15</v>
      </c>
      <c r="C137">
        <v>5</v>
      </c>
      <c r="D137" s="3">
        <v>5.2300000000000003E-3</v>
      </c>
      <c r="E137" s="2">
        <f>SUM(C137*D137)</f>
        <v>2.615E-2</v>
      </c>
      <c r="F137" s="2">
        <f t="shared" si="6"/>
        <v>2543.4351100000044</v>
      </c>
    </row>
    <row r="138" spans="1:7" x14ac:dyDescent="0.25">
      <c r="A138" s="1">
        <v>45322</v>
      </c>
      <c r="B138" t="s">
        <v>16</v>
      </c>
      <c r="C138">
        <v>117</v>
      </c>
      <c r="D138" s="3">
        <v>5.2249999999999998E-2</v>
      </c>
      <c r="E138" s="2">
        <f>SUM(C138*D138)</f>
        <v>6.1132499999999999</v>
      </c>
      <c r="F138" s="2">
        <f t="shared" si="6"/>
        <v>2537.3218600000046</v>
      </c>
    </row>
    <row r="139" spans="1:7" x14ac:dyDescent="0.25">
      <c r="A139" s="1">
        <v>45322</v>
      </c>
      <c r="B139" t="s">
        <v>17</v>
      </c>
      <c r="C139">
        <v>8</v>
      </c>
      <c r="D139" s="3">
        <v>5.2300000000000003E-3</v>
      </c>
      <c r="E139" s="2">
        <f>SUM(C139*D139)</f>
        <v>4.1840000000000002E-2</v>
      </c>
      <c r="F139" s="2">
        <f t="shared" si="6"/>
        <v>2537.2800200000047</v>
      </c>
    </row>
    <row r="140" spans="1:7" x14ac:dyDescent="0.25">
      <c r="A140" s="1">
        <v>45322</v>
      </c>
      <c r="B140" t="s">
        <v>18</v>
      </c>
      <c r="C140">
        <v>595</v>
      </c>
      <c r="D140" s="3">
        <v>5.2249999999999998E-2</v>
      </c>
      <c r="E140" s="2">
        <f>SUM(C140*D140)</f>
        <v>31.088749999999997</v>
      </c>
      <c r="F140" s="2">
        <f t="shared" si="6"/>
        <v>2506.1912700000048</v>
      </c>
    </row>
    <row r="141" spans="1:7" x14ac:dyDescent="0.25">
      <c r="A141" s="1">
        <v>45322</v>
      </c>
      <c r="B141" t="s">
        <v>19</v>
      </c>
      <c r="C141">
        <v>0</v>
      </c>
      <c r="D141" s="3">
        <v>5.5399999999999998E-3</v>
      </c>
      <c r="E141" s="2">
        <f>SUM(C141*D141)</f>
        <v>0</v>
      </c>
      <c r="F141" s="2">
        <f t="shared" si="6"/>
        <v>2506.1912700000048</v>
      </c>
    </row>
    <row r="142" spans="1:7" x14ac:dyDescent="0.25">
      <c r="A142" s="1">
        <v>45322</v>
      </c>
      <c r="B142" t="s">
        <v>20</v>
      </c>
      <c r="C142">
        <v>0</v>
      </c>
      <c r="D142" s="3">
        <v>4.3889999999999998E-2</v>
      </c>
      <c r="E142" s="2">
        <f>SUM(C142/D142)</f>
        <v>0</v>
      </c>
      <c r="F142" s="2">
        <f t="shared" si="6"/>
        <v>2506.1912700000048</v>
      </c>
    </row>
    <row r="143" spans="1:7" x14ac:dyDescent="0.25">
      <c r="A143" s="1">
        <v>45322</v>
      </c>
      <c r="B143" t="s">
        <v>21</v>
      </c>
      <c r="C143">
        <v>0</v>
      </c>
      <c r="E143" s="2">
        <v>0</v>
      </c>
      <c r="F143" s="2">
        <f t="shared" si="6"/>
        <v>2506.1912700000048</v>
      </c>
    </row>
    <row r="144" spans="1:7" x14ac:dyDescent="0.25">
      <c r="A144" s="1">
        <v>45322</v>
      </c>
      <c r="B144" t="s">
        <v>22</v>
      </c>
      <c r="C144">
        <v>0</v>
      </c>
      <c r="D144" s="2">
        <v>0</v>
      </c>
      <c r="E144" s="2">
        <v>0</v>
      </c>
      <c r="F144" s="2">
        <f t="shared" si="6"/>
        <v>2506.1912700000048</v>
      </c>
    </row>
    <row r="145" spans="1:7" x14ac:dyDescent="0.25">
      <c r="A145" s="1">
        <v>45322</v>
      </c>
      <c r="B145" t="s">
        <v>23</v>
      </c>
      <c r="C145">
        <v>2</v>
      </c>
      <c r="D145" s="2">
        <v>0</v>
      </c>
      <c r="E145" s="2">
        <v>0</v>
      </c>
      <c r="F145" s="2">
        <f t="shared" si="6"/>
        <v>2506.1912700000048</v>
      </c>
    </row>
    <row r="146" spans="1:7" x14ac:dyDescent="0.25">
      <c r="A146" s="1">
        <v>45322</v>
      </c>
      <c r="B146" t="s">
        <v>24</v>
      </c>
      <c r="C146">
        <v>0</v>
      </c>
      <c r="D146" s="2">
        <v>0</v>
      </c>
      <c r="E146" s="2">
        <v>0</v>
      </c>
      <c r="F146" s="2">
        <f t="shared" si="6"/>
        <v>2506.1912700000048</v>
      </c>
    </row>
    <row r="147" spans="1:7" x14ac:dyDescent="0.25">
      <c r="A147" s="1">
        <v>45322</v>
      </c>
      <c r="B147" t="s">
        <v>25</v>
      </c>
      <c r="C147">
        <v>0</v>
      </c>
      <c r="D147" s="2">
        <v>0</v>
      </c>
      <c r="E147" s="2">
        <v>0</v>
      </c>
      <c r="F147" s="2">
        <f t="shared" si="6"/>
        <v>2506.1912700000048</v>
      </c>
    </row>
    <row r="148" spans="1:7" x14ac:dyDescent="0.25">
      <c r="A148" s="1">
        <v>45322</v>
      </c>
      <c r="B148" t="s">
        <v>36</v>
      </c>
      <c r="C148">
        <v>2</v>
      </c>
      <c r="D148" s="2">
        <v>50.01</v>
      </c>
      <c r="E148" s="2">
        <v>100.02</v>
      </c>
      <c r="F148" s="2">
        <f t="shared" si="6"/>
        <v>2406.1712700000048</v>
      </c>
    </row>
    <row r="150" spans="1:7" x14ac:dyDescent="0.25">
      <c r="B150" t="s">
        <v>73</v>
      </c>
    </row>
    <row r="152" spans="1:7" x14ac:dyDescent="0.25">
      <c r="A152" s="1">
        <v>45330</v>
      </c>
      <c r="B152" t="s">
        <v>91</v>
      </c>
      <c r="E152" s="2">
        <v>31.41</v>
      </c>
      <c r="F152" s="2">
        <f>SUM(F148-E152)</f>
        <v>2374.761270000005</v>
      </c>
      <c r="G152" t="s">
        <v>81</v>
      </c>
    </row>
    <row r="153" spans="1:7" x14ac:dyDescent="0.25">
      <c r="A153" s="1">
        <v>45334</v>
      </c>
      <c r="B153" t="s">
        <v>75</v>
      </c>
      <c r="E153" s="2">
        <v>-1147.3</v>
      </c>
      <c r="F153" s="2">
        <f>SUM(F152-E153)</f>
        <v>3522.0612700000047</v>
      </c>
    </row>
    <row r="154" spans="1:7" x14ac:dyDescent="0.25">
      <c r="A154" s="1">
        <v>45334</v>
      </c>
      <c r="B154" t="s">
        <v>76</v>
      </c>
      <c r="E154" s="2">
        <v>0</v>
      </c>
      <c r="F154" s="2">
        <f>SUM(F153-E154)</f>
        <v>3522.0612700000047</v>
      </c>
      <c r="G154" t="s">
        <v>82</v>
      </c>
    </row>
    <row r="155" spans="1:7" x14ac:dyDescent="0.25">
      <c r="A155" s="1">
        <v>45337</v>
      </c>
      <c r="B155" t="s">
        <v>78</v>
      </c>
      <c r="E155" s="2">
        <v>1200</v>
      </c>
      <c r="F155" s="2">
        <f>SUM(F154-E155)</f>
        <v>2322.0612700000047</v>
      </c>
      <c r="G155" t="s">
        <v>83</v>
      </c>
    </row>
    <row r="156" spans="1:7" x14ac:dyDescent="0.25">
      <c r="A156" s="1">
        <v>45351</v>
      </c>
      <c r="B156" t="s">
        <v>14</v>
      </c>
      <c r="C156">
        <v>1</v>
      </c>
      <c r="D156" s="2">
        <v>350</v>
      </c>
      <c r="E156" s="2">
        <v>350</v>
      </c>
      <c r="F156" s="2">
        <f t="shared" ref="F156:F169" si="7">SUM(F155-E156)</f>
        <v>1972.0612700000047</v>
      </c>
    </row>
    <row r="157" spans="1:7" x14ac:dyDescent="0.25">
      <c r="A157" s="1">
        <v>45351</v>
      </c>
      <c r="B157" t="s">
        <v>15</v>
      </c>
      <c r="C157">
        <v>0</v>
      </c>
      <c r="D157" s="3">
        <v>5.2300000000000003E-3</v>
      </c>
      <c r="E157" s="2">
        <f>SUM(C157*D157)</f>
        <v>0</v>
      </c>
      <c r="F157" s="2">
        <f t="shared" si="7"/>
        <v>1972.0612700000047</v>
      </c>
    </row>
    <row r="158" spans="1:7" x14ac:dyDescent="0.25">
      <c r="A158" s="1">
        <v>45351</v>
      </c>
      <c r="B158" t="s">
        <v>16</v>
      </c>
      <c r="C158">
        <v>70</v>
      </c>
      <c r="D158" s="3">
        <v>5.2249999999999998E-2</v>
      </c>
      <c r="E158" s="2">
        <f>SUM(C158*D158)</f>
        <v>3.6574999999999998</v>
      </c>
      <c r="F158" s="2">
        <f t="shared" si="7"/>
        <v>1968.4037700000047</v>
      </c>
    </row>
    <row r="159" spans="1:7" x14ac:dyDescent="0.25">
      <c r="A159" s="1">
        <v>45351</v>
      </c>
      <c r="B159" t="s">
        <v>17</v>
      </c>
      <c r="C159">
        <v>7</v>
      </c>
      <c r="D159" s="3">
        <v>5.2300000000000003E-3</v>
      </c>
      <c r="E159" s="2">
        <f>SUM(C159*D159)</f>
        <v>3.6610000000000004E-2</v>
      </c>
      <c r="F159" s="2">
        <f t="shared" si="7"/>
        <v>1968.3671600000046</v>
      </c>
    </row>
    <row r="160" spans="1:7" x14ac:dyDescent="0.25">
      <c r="A160" s="1">
        <v>45351</v>
      </c>
      <c r="B160" t="s">
        <v>18</v>
      </c>
      <c r="C160">
        <v>235</v>
      </c>
      <c r="D160" s="3">
        <v>5.2249999999999998E-2</v>
      </c>
      <c r="E160" s="2">
        <f>SUM(C160*D160)</f>
        <v>12.278749999999999</v>
      </c>
      <c r="F160" s="2">
        <f t="shared" si="7"/>
        <v>1956.0884100000046</v>
      </c>
    </row>
    <row r="161" spans="1:6" x14ac:dyDescent="0.25">
      <c r="A161" s="1">
        <v>45351</v>
      </c>
      <c r="B161" t="s">
        <v>19</v>
      </c>
      <c r="C161">
        <v>0</v>
      </c>
      <c r="D161" s="3">
        <v>5.5399999999999998E-3</v>
      </c>
      <c r="E161" s="2">
        <f>SUM(C161*D161)</f>
        <v>0</v>
      </c>
      <c r="F161" s="2">
        <f t="shared" si="7"/>
        <v>1956.0884100000046</v>
      </c>
    </row>
    <row r="162" spans="1:6" x14ac:dyDescent="0.25">
      <c r="A162" s="1">
        <v>45351</v>
      </c>
      <c r="B162" t="s">
        <v>20</v>
      </c>
      <c r="C162">
        <v>0</v>
      </c>
      <c r="D162" s="3">
        <v>4.3889999999999998E-2</v>
      </c>
      <c r="E162" s="2">
        <f>SUM(C162/D162)</f>
        <v>0</v>
      </c>
      <c r="F162" s="2">
        <f t="shared" si="7"/>
        <v>1956.0884100000046</v>
      </c>
    </row>
    <row r="163" spans="1:6" x14ac:dyDescent="0.25">
      <c r="A163" s="1">
        <v>45351</v>
      </c>
      <c r="B163" t="s">
        <v>21</v>
      </c>
      <c r="C163">
        <v>0</v>
      </c>
      <c r="E163" s="2">
        <v>0</v>
      </c>
      <c r="F163" s="2">
        <f t="shared" si="7"/>
        <v>1956.0884100000046</v>
      </c>
    </row>
    <row r="164" spans="1:6" x14ac:dyDescent="0.25">
      <c r="A164" s="1">
        <v>45351</v>
      </c>
      <c r="B164" t="s">
        <v>22</v>
      </c>
      <c r="C164">
        <v>0</v>
      </c>
      <c r="D164" s="2">
        <v>0</v>
      </c>
      <c r="E164" s="2">
        <v>0</v>
      </c>
      <c r="F164" s="2">
        <f t="shared" si="7"/>
        <v>1956.0884100000046</v>
      </c>
    </row>
    <row r="165" spans="1:6" x14ac:dyDescent="0.25">
      <c r="A165" s="1">
        <v>45351</v>
      </c>
      <c r="B165" t="s">
        <v>23</v>
      </c>
      <c r="C165">
        <v>0</v>
      </c>
      <c r="D165" s="2">
        <v>0</v>
      </c>
      <c r="E165" s="2">
        <v>0</v>
      </c>
      <c r="F165" s="2">
        <f t="shared" si="7"/>
        <v>1956.0884100000046</v>
      </c>
    </row>
    <row r="166" spans="1:6" x14ac:dyDescent="0.25">
      <c r="A166" s="1">
        <v>45351</v>
      </c>
      <c r="B166" t="s">
        <v>24</v>
      </c>
      <c r="C166">
        <v>0</v>
      </c>
      <c r="D166" s="2">
        <v>0</v>
      </c>
      <c r="E166" s="2">
        <v>0</v>
      </c>
      <c r="F166" s="2">
        <f t="shared" si="7"/>
        <v>1956.0884100000046</v>
      </c>
    </row>
    <row r="167" spans="1:6" x14ac:dyDescent="0.25">
      <c r="A167" s="1">
        <v>45351</v>
      </c>
      <c r="B167" t="s">
        <v>25</v>
      </c>
      <c r="C167">
        <v>0</v>
      </c>
      <c r="D167" s="2">
        <v>0</v>
      </c>
      <c r="E167" s="2">
        <v>0</v>
      </c>
      <c r="F167" s="2">
        <f t="shared" si="7"/>
        <v>1956.0884100000046</v>
      </c>
    </row>
    <row r="168" spans="1:6" x14ac:dyDescent="0.25">
      <c r="A168" s="1">
        <v>45351</v>
      </c>
      <c r="B168" t="s">
        <v>31</v>
      </c>
      <c r="C168">
        <v>1</v>
      </c>
      <c r="D168" s="2">
        <v>50.05</v>
      </c>
      <c r="E168" s="2">
        <v>50.05</v>
      </c>
      <c r="F168" s="2">
        <f t="shared" si="7"/>
        <v>1906.0384100000047</v>
      </c>
    </row>
    <row r="169" spans="1:6" x14ac:dyDescent="0.25">
      <c r="A169" s="1">
        <v>45351</v>
      </c>
      <c r="B169" t="s">
        <v>32</v>
      </c>
      <c r="C169">
        <v>1</v>
      </c>
      <c r="D169" s="2">
        <v>50</v>
      </c>
      <c r="E169" s="2">
        <v>50</v>
      </c>
      <c r="F169" s="2">
        <f t="shared" si="7"/>
        <v>1856.0384100000047</v>
      </c>
    </row>
    <row r="171" spans="1:6" x14ac:dyDescent="0.25">
      <c r="B171" t="s">
        <v>77</v>
      </c>
    </row>
    <row r="173" spans="1:6" x14ac:dyDescent="0.25">
      <c r="A173" s="1">
        <v>45382</v>
      </c>
      <c r="B173" t="s">
        <v>14</v>
      </c>
      <c r="C173">
        <v>1</v>
      </c>
      <c r="D173" s="2">
        <v>350</v>
      </c>
      <c r="E173" s="2">
        <v>350</v>
      </c>
      <c r="F173" s="2">
        <f>SUM(F169-E173)</f>
        <v>1506.0384100000047</v>
      </c>
    </row>
    <row r="174" spans="1:6" x14ac:dyDescent="0.25">
      <c r="A174" s="1">
        <v>45382</v>
      </c>
      <c r="B174" t="s">
        <v>15</v>
      </c>
      <c r="C174">
        <v>0</v>
      </c>
      <c r="D174" s="3">
        <v>5.2300000000000003E-3</v>
      </c>
      <c r="E174" s="2">
        <f>SUM(C174*D174)</f>
        <v>0</v>
      </c>
      <c r="F174" s="2">
        <f>SUM(F173-E174)</f>
        <v>1506.0384100000047</v>
      </c>
    </row>
    <row r="175" spans="1:6" x14ac:dyDescent="0.25">
      <c r="A175" s="1">
        <v>45382</v>
      </c>
      <c r="B175" t="s">
        <v>16</v>
      </c>
      <c r="C175">
        <v>120</v>
      </c>
      <c r="D175" s="3">
        <v>5.2249999999999998E-2</v>
      </c>
      <c r="E175" s="2">
        <f>SUM(C175*D175)</f>
        <v>6.27</v>
      </c>
      <c r="F175" s="2">
        <f t="shared" ref="F175:F185" si="8">SUM(F174-E175)</f>
        <v>1499.7684100000047</v>
      </c>
    </row>
    <row r="176" spans="1:6" x14ac:dyDescent="0.25">
      <c r="A176" s="1">
        <v>45382</v>
      </c>
      <c r="B176" t="s">
        <v>17</v>
      </c>
      <c r="C176">
        <v>84</v>
      </c>
      <c r="D176" s="3">
        <v>5.2300000000000003E-3</v>
      </c>
      <c r="E176" s="2">
        <f>SUM(C176*D176)</f>
        <v>0.43932000000000004</v>
      </c>
      <c r="F176" s="2">
        <f t="shared" si="8"/>
        <v>1499.3290900000047</v>
      </c>
    </row>
    <row r="177" spans="1:7" x14ac:dyDescent="0.25">
      <c r="A177" s="1">
        <v>45382</v>
      </c>
      <c r="B177" t="s">
        <v>18</v>
      </c>
      <c r="C177">
        <v>420</v>
      </c>
      <c r="D177" s="3">
        <v>5.2249999999999998E-2</v>
      </c>
      <c r="E177" s="2">
        <f>SUM(C177*D177)</f>
        <v>21.945</v>
      </c>
      <c r="F177" s="2">
        <f t="shared" si="8"/>
        <v>1477.3840900000048</v>
      </c>
    </row>
    <row r="178" spans="1:7" x14ac:dyDescent="0.25">
      <c r="A178" s="1">
        <v>45382</v>
      </c>
      <c r="B178" t="s">
        <v>19</v>
      </c>
      <c r="C178">
        <v>0</v>
      </c>
      <c r="D178" s="3">
        <v>5.5399999999999998E-3</v>
      </c>
      <c r="E178" s="2">
        <f>SUM(C178*D178)</f>
        <v>0</v>
      </c>
      <c r="F178" s="2">
        <f t="shared" si="8"/>
        <v>1477.3840900000048</v>
      </c>
    </row>
    <row r="179" spans="1:7" x14ac:dyDescent="0.25">
      <c r="A179" s="1">
        <v>45382</v>
      </c>
      <c r="B179" t="s">
        <v>20</v>
      </c>
      <c r="C179">
        <v>0</v>
      </c>
      <c r="D179" s="3">
        <v>4.3889999999999998E-2</v>
      </c>
      <c r="E179" s="2">
        <f>SUM(C179/D179)</f>
        <v>0</v>
      </c>
      <c r="F179" s="2">
        <f t="shared" si="8"/>
        <v>1477.3840900000048</v>
      </c>
    </row>
    <row r="180" spans="1:7" x14ac:dyDescent="0.25">
      <c r="A180" s="1">
        <v>45382</v>
      </c>
      <c r="B180" t="s">
        <v>21</v>
      </c>
      <c r="C180">
        <v>4</v>
      </c>
      <c r="E180" s="2">
        <v>2.56</v>
      </c>
      <c r="F180" s="2">
        <f t="shared" si="8"/>
        <v>1474.8240900000048</v>
      </c>
    </row>
    <row r="181" spans="1:7" x14ac:dyDescent="0.25">
      <c r="A181" s="1">
        <v>45382</v>
      </c>
      <c r="B181" t="s">
        <v>56</v>
      </c>
      <c r="C181">
        <v>1</v>
      </c>
      <c r="D181" s="2">
        <v>7</v>
      </c>
      <c r="E181" s="2">
        <v>7</v>
      </c>
      <c r="F181" s="2">
        <f t="shared" si="8"/>
        <v>1467.8240900000048</v>
      </c>
    </row>
    <row r="182" spans="1:7" x14ac:dyDescent="0.25">
      <c r="A182" s="1">
        <v>45382</v>
      </c>
      <c r="B182" t="s">
        <v>23</v>
      </c>
      <c r="C182">
        <v>1</v>
      </c>
      <c r="D182" s="2">
        <v>0</v>
      </c>
      <c r="E182" s="2">
        <v>0</v>
      </c>
      <c r="F182" s="2">
        <f t="shared" si="8"/>
        <v>1467.8240900000048</v>
      </c>
    </row>
    <row r="183" spans="1:7" x14ac:dyDescent="0.25">
      <c r="A183" s="1">
        <v>45382</v>
      </c>
      <c r="B183" t="s">
        <v>24</v>
      </c>
      <c r="C183">
        <v>0</v>
      </c>
      <c r="D183" s="2">
        <v>0</v>
      </c>
      <c r="E183" s="2">
        <v>0</v>
      </c>
      <c r="F183" s="2">
        <f t="shared" si="8"/>
        <v>1467.8240900000048</v>
      </c>
    </row>
    <row r="184" spans="1:7" x14ac:dyDescent="0.25">
      <c r="A184" s="1">
        <v>45382</v>
      </c>
      <c r="B184" t="s">
        <v>25</v>
      </c>
      <c r="C184">
        <v>0</v>
      </c>
      <c r="D184" s="2">
        <v>0</v>
      </c>
      <c r="E184" s="2">
        <v>0</v>
      </c>
      <c r="F184" s="2">
        <f t="shared" si="8"/>
        <v>1467.8240900000048</v>
      </c>
    </row>
    <row r="185" spans="1:7" x14ac:dyDescent="0.25">
      <c r="A185" s="1">
        <v>45382</v>
      </c>
      <c r="B185" t="s">
        <v>36</v>
      </c>
      <c r="C185">
        <v>2</v>
      </c>
      <c r="D185" s="2">
        <v>49.98</v>
      </c>
      <c r="E185" s="2">
        <v>99.96</v>
      </c>
      <c r="F185" s="2">
        <f t="shared" si="8"/>
        <v>1367.8640900000048</v>
      </c>
    </row>
    <row r="187" spans="1:7" x14ac:dyDescent="0.25">
      <c r="B187" t="s">
        <v>79</v>
      </c>
    </row>
    <row r="189" spans="1:7" x14ac:dyDescent="0.25">
      <c r="A189" s="1">
        <v>45383</v>
      </c>
      <c r="B189" t="s">
        <v>92</v>
      </c>
      <c r="E189" s="2">
        <v>33.51</v>
      </c>
      <c r="F189" s="2">
        <f>SUM(F185-E189)</f>
        <v>1334.3540900000048</v>
      </c>
      <c r="G189" t="s">
        <v>84</v>
      </c>
    </row>
    <row r="190" spans="1:7" x14ac:dyDescent="0.25">
      <c r="A190" s="1">
        <v>45399</v>
      </c>
      <c r="B190" t="s">
        <v>45</v>
      </c>
      <c r="C190">
        <v>200</v>
      </c>
      <c r="D190" s="2">
        <v>0.83</v>
      </c>
      <c r="E190" s="2">
        <f>SUM(C190*D190)</f>
        <v>166</v>
      </c>
      <c r="F190" s="2">
        <f>SUM(F189-E190)</f>
        <v>1168.3540900000048</v>
      </c>
    </row>
    <row r="191" spans="1:7" x14ac:dyDescent="0.25">
      <c r="A191" s="1">
        <v>45399</v>
      </c>
      <c r="B191" t="s">
        <v>85</v>
      </c>
      <c r="C191">
        <v>1</v>
      </c>
      <c r="D191" s="2">
        <v>31.34</v>
      </c>
      <c r="E191" s="2">
        <v>31.34</v>
      </c>
      <c r="F191" s="2">
        <f>SUM(F190-E191)</f>
        <v>1137.0140900000049</v>
      </c>
    </row>
    <row r="192" spans="1:7" x14ac:dyDescent="0.25">
      <c r="A192" s="1">
        <v>45412</v>
      </c>
      <c r="B192" t="s">
        <v>14</v>
      </c>
      <c r="C192">
        <v>1</v>
      </c>
      <c r="D192" s="2">
        <v>350</v>
      </c>
      <c r="E192" s="2">
        <v>350</v>
      </c>
      <c r="F192" s="2">
        <f t="shared" ref="F192:F204" si="9">SUM(F191-E192)</f>
        <v>787.0140900000049</v>
      </c>
    </row>
    <row r="193" spans="1:6" x14ac:dyDescent="0.25">
      <c r="A193" s="1">
        <v>45412</v>
      </c>
      <c r="B193" t="s">
        <v>15</v>
      </c>
      <c r="C193">
        <v>0</v>
      </c>
      <c r="D193" s="3">
        <v>5.2300000000000003E-3</v>
      </c>
      <c r="E193" s="2">
        <f>SUM(C193*D193)</f>
        <v>0</v>
      </c>
      <c r="F193" s="2">
        <f t="shared" si="9"/>
        <v>787.0140900000049</v>
      </c>
    </row>
    <row r="194" spans="1:6" x14ac:dyDescent="0.25">
      <c r="A194" s="1">
        <v>45412</v>
      </c>
      <c r="B194" t="s">
        <v>16</v>
      </c>
      <c r="C194">
        <v>0</v>
      </c>
      <c r="D194" s="3">
        <v>5.2249999999999998E-2</v>
      </c>
      <c r="E194" s="2">
        <f>SUM(C194*D194)</f>
        <v>0</v>
      </c>
      <c r="F194" s="2">
        <f t="shared" si="9"/>
        <v>787.0140900000049</v>
      </c>
    </row>
    <row r="195" spans="1:6" x14ac:dyDescent="0.25">
      <c r="A195" s="1">
        <v>45412</v>
      </c>
      <c r="B195" t="s">
        <v>17</v>
      </c>
      <c r="C195">
        <v>9</v>
      </c>
      <c r="D195" s="3">
        <v>5.2300000000000003E-3</v>
      </c>
      <c r="E195" s="2">
        <f>SUM(C195*D195)</f>
        <v>4.7070000000000001E-2</v>
      </c>
      <c r="F195" s="2">
        <f t="shared" si="9"/>
        <v>786.96702000000494</v>
      </c>
    </row>
    <row r="196" spans="1:6" x14ac:dyDescent="0.25">
      <c r="A196" s="1">
        <v>45412</v>
      </c>
      <c r="B196" t="s">
        <v>18</v>
      </c>
      <c r="C196">
        <v>336</v>
      </c>
      <c r="D196" s="3">
        <v>5.2249999999999998E-2</v>
      </c>
      <c r="E196" s="2">
        <f>SUM(C196*D196)</f>
        <v>17.556000000000001</v>
      </c>
      <c r="F196" s="2">
        <f t="shared" si="9"/>
        <v>769.4110200000049</v>
      </c>
    </row>
    <row r="197" spans="1:6" x14ac:dyDescent="0.25">
      <c r="A197" s="1">
        <v>45412</v>
      </c>
      <c r="B197" t="s">
        <v>19</v>
      </c>
      <c r="C197">
        <v>0</v>
      </c>
      <c r="D197" s="3">
        <v>5.5399999999999998E-3</v>
      </c>
      <c r="E197" s="2">
        <f>SUM(C197*D197)</f>
        <v>0</v>
      </c>
      <c r="F197" s="2">
        <f t="shared" si="9"/>
        <v>769.4110200000049</v>
      </c>
    </row>
    <row r="198" spans="1:6" x14ac:dyDescent="0.25">
      <c r="A198" s="1">
        <v>45412</v>
      </c>
      <c r="B198" t="s">
        <v>20</v>
      </c>
      <c r="C198">
        <v>0</v>
      </c>
      <c r="D198" s="3">
        <v>4.3889999999999998E-2</v>
      </c>
      <c r="E198" s="2">
        <f>SUM(C198/D198)</f>
        <v>0</v>
      </c>
      <c r="F198" s="2">
        <f t="shared" si="9"/>
        <v>769.4110200000049</v>
      </c>
    </row>
    <row r="199" spans="1:6" x14ac:dyDescent="0.25">
      <c r="A199" s="1">
        <v>45412</v>
      </c>
      <c r="B199" t="s">
        <v>21</v>
      </c>
      <c r="C199">
        <v>1</v>
      </c>
      <c r="E199" s="2">
        <v>0.64</v>
      </c>
      <c r="F199" s="2">
        <f t="shared" si="9"/>
        <v>768.77102000000491</v>
      </c>
    </row>
    <row r="200" spans="1:6" x14ac:dyDescent="0.25">
      <c r="A200" s="1">
        <v>45412</v>
      </c>
      <c r="B200" t="s">
        <v>22</v>
      </c>
      <c r="C200">
        <v>0</v>
      </c>
      <c r="D200" s="2">
        <v>0</v>
      </c>
      <c r="E200" s="2">
        <v>0</v>
      </c>
      <c r="F200" s="2">
        <f t="shared" si="9"/>
        <v>768.77102000000491</v>
      </c>
    </row>
    <row r="201" spans="1:6" x14ac:dyDescent="0.25">
      <c r="A201" s="1">
        <v>45412</v>
      </c>
      <c r="B201" t="s">
        <v>23</v>
      </c>
      <c r="C201">
        <v>5</v>
      </c>
      <c r="D201" s="2">
        <v>0</v>
      </c>
      <c r="E201" s="2">
        <v>0</v>
      </c>
      <c r="F201" s="2">
        <f t="shared" si="9"/>
        <v>768.77102000000491</v>
      </c>
    </row>
    <row r="202" spans="1:6" x14ac:dyDescent="0.25">
      <c r="A202" s="1">
        <v>45412</v>
      </c>
      <c r="B202" t="s">
        <v>24</v>
      </c>
      <c r="C202">
        <v>0</v>
      </c>
      <c r="D202" s="2">
        <v>0</v>
      </c>
      <c r="E202" s="2">
        <v>0</v>
      </c>
      <c r="F202" s="2">
        <f t="shared" si="9"/>
        <v>768.77102000000491</v>
      </c>
    </row>
    <row r="203" spans="1:6" x14ac:dyDescent="0.25">
      <c r="A203" s="1">
        <v>45412</v>
      </c>
      <c r="B203" t="s">
        <v>25</v>
      </c>
      <c r="C203">
        <v>0</v>
      </c>
      <c r="D203" s="2">
        <v>0</v>
      </c>
      <c r="E203" s="2">
        <v>0</v>
      </c>
      <c r="F203" s="2">
        <f t="shared" si="9"/>
        <v>768.77102000000491</v>
      </c>
    </row>
    <row r="204" spans="1:6" x14ac:dyDescent="0.25">
      <c r="A204" s="1">
        <v>45412</v>
      </c>
      <c r="B204" t="s">
        <v>36</v>
      </c>
      <c r="F204" s="2">
        <f t="shared" si="9"/>
        <v>768.77102000000491</v>
      </c>
    </row>
    <row r="206" spans="1:6" x14ac:dyDescent="0.25">
      <c r="B206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and County of Honolulu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Chun, Donna M</dc:creator>
  <cp:lastModifiedBy>Sortijas, Marcus</cp:lastModifiedBy>
  <dcterms:created xsi:type="dcterms:W3CDTF">2023-06-01T01:33:26Z</dcterms:created>
  <dcterms:modified xsi:type="dcterms:W3CDTF">2024-05-07T21:12:19Z</dcterms:modified>
</cp:coreProperties>
</file>